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mc:AlternateContent xmlns:mc="http://schemas.openxmlformats.org/markup-compatibility/2006">
    <mc:Choice Requires="x15">
      <x15ac:absPath xmlns:x15ac="http://schemas.microsoft.com/office/spreadsheetml/2010/11/ac" url="C:\Users\erik.drenko\Desktop\MOC SK 2018\"/>
    </mc:Choice>
  </mc:AlternateContent>
  <bookViews>
    <workbookView xWindow="0" yWindow="0" windowWidth="23040" windowHeight="8472" tabRatio="327" xr2:uid="{00000000-000D-0000-FFFF-FFFF00000000}"/>
  </bookViews>
  <sheets>
    <sheet name="Mikrovlnné rúry a SDA MORA" sheetId="1" r:id="rId1"/>
  </sheets>
  <definedNames>
    <definedName name="_xlnm.Print_Titles" localSheetId="0">'Mikrovlnné rúry a SDA MORA'!$9:$11</definedName>
    <definedName name="_xlnm.Print_Area" localSheetId="0">'Mikrovlnné rúry a SDA MORA'!$A$2:$H$37</definedName>
  </definedNames>
  <calcPr calcId="171027"/>
  <fileRecoveryPr autoRecover="0"/>
</workbook>
</file>

<file path=xl/calcChain.xml><?xml version="1.0" encoding="utf-8"?>
<calcChain xmlns="http://schemas.openxmlformats.org/spreadsheetml/2006/main">
  <c r="P28" i="1" l="1"/>
  <c r="P26" i="1"/>
  <c r="G26" i="1" l="1"/>
  <c r="G27" i="1"/>
  <c r="G28" i="1"/>
  <c r="P25" i="1"/>
  <c r="G25" i="1"/>
  <c r="P17" i="1"/>
  <c r="G17" i="1"/>
  <c r="P16" i="1"/>
  <c r="G16" i="1"/>
  <c r="P15" i="1"/>
  <c r="G15" i="1"/>
  <c r="P14" i="1"/>
  <c r="G14" i="1"/>
  <c r="P13" i="1"/>
  <c r="G13" i="1"/>
  <c r="G24" i="1"/>
  <c r="G23" i="1"/>
  <c r="G22" i="1"/>
  <c r="G21" i="1"/>
  <c r="G20" i="1"/>
  <c r="G19" i="1"/>
  <c r="P24" i="1"/>
  <c r="P23" i="1"/>
  <c r="P22" i="1"/>
  <c r="P21" i="1"/>
  <c r="P20" i="1"/>
  <c r="P19" i="1"/>
</calcChain>
</file>

<file path=xl/sharedStrings.xml><?xml version="1.0" encoding="utf-8"?>
<sst xmlns="http://schemas.openxmlformats.org/spreadsheetml/2006/main" count="84" uniqueCount="66">
  <si>
    <t>SAP kód</t>
  </si>
  <si>
    <t>Popis výrobku</t>
  </si>
  <si>
    <t>Váha výrobku netto [kg]</t>
  </si>
  <si>
    <t>Váha výrobku brutto [kg]</t>
  </si>
  <si>
    <t xml:space="preserve">   reklamování vzhledových plastových dílů (rukojeť, knoflíky, kroužky) a vrácení spotřebiče. </t>
  </si>
  <si>
    <t>MT 120 W</t>
  </si>
  <si>
    <t>MT 121 S</t>
  </si>
  <si>
    <t>MT 320 W</t>
  </si>
  <si>
    <t>MT 321 S</t>
  </si>
  <si>
    <t>MT 322 B</t>
  </si>
  <si>
    <t>P</t>
  </si>
  <si>
    <t>Bežná cena s DPH</t>
  </si>
  <si>
    <t>Šírka s obalom [mm]</t>
  </si>
  <si>
    <t>Výška s obalom [mm]</t>
  </si>
  <si>
    <t>Hĺbka s obalom    [mm]</t>
  </si>
  <si>
    <t>Objem (dm3)</t>
  </si>
  <si>
    <t>Šírka bez obalu [mm]</t>
  </si>
  <si>
    <t>Výška bez obalu [mm]</t>
  </si>
  <si>
    <t>Hĺbka bez obalu [mm]</t>
  </si>
  <si>
    <t>Voľne stojace mikrovlnné rúry</t>
  </si>
  <si>
    <t>KP 170 B</t>
  </si>
  <si>
    <t>KP 173 X</t>
  </si>
  <si>
    <t>TP 900 B</t>
  </si>
  <si>
    <t>TP 903 X</t>
  </si>
  <si>
    <t>MTP 600 X</t>
  </si>
  <si>
    <t>MSP 603 X</t>
  </si>
  <si>
    <t>MRP 350 X</t>
  </si>
  <si>
    <t>Malé domáce spotrebiče</t>
  </si>
  <si>
    <t xml:space="preserve">CENNÍK VOĽNE STOJACICH MIKROVLNNÝCH RÚR A MALÝCH DOMÁCICH SPOTREBIČOV MORA  </t>
  </si>
  <si>
    <t>Mechanické ovládanie, sklenené dvierka, BIELA lakovaná, objem 20L, výkon 700 W, 5 stupňov výkonu, funkcia jednoduché pečenie, otočný sklenený tanier 25,5 cm</t>
  </si>
  <si>
    <t>Mechanické ovládanie, sklenená dvierka, STRIEBORNÁ lakovaná, objem 20L, výkon 700 W, 5 stupňov výkonu,  funkcia jednoduché pečenie, otočný sklenený tanier 25,5 cm</t>
  </si>
  <si>
    <t>PZE (Poplatky za znehodnotenie elektroodpadu) platné od 1.1.2013</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</si>
  <si>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</si>
  <si>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</si>
  <si>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</si>
  <si>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</si>
  <si>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RP s DPH</t>
  </si>
  <si>
    <t>RP bez DPH</t>
  </si>
  <si>
    <t>Colný kód výrobku</t>
  </si>
  <si>
    <t>CN</t>
  </si>
  <si>
    <t xml:space="preserve">Krajina pôvodu
</t>
  </si>
  <si>
    <r>
      <t xml:space="preserve">Elektronické ovládanie, sklenené dvierka, BIELA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</si>
  <si>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xml:space="preserve">Elektronické ovládanie, sklenené dvierka, STRIEBORNÁ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</si>
  <si>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xml:space="preserve">Elektronické ovládanie, sklenené dvierka, ČIERNA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</si>
  <si>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Záruka 24 mesiacov</t>
    </r>
    <r>
      <rPr>
        <i/>
        <sz val="10"/>
        <rFont val="Arial"/>
        <family val="2"/>
        <charset val="238"/>
      </rPr>
      <t xml:space="preserve">   </t>
    </r>
    <r>
      <rPr>
        <i/>
        <sz val="11"/>
        <rFont val="Arial"/>
        <family val="2"/>
        <charset val="238"/>
      </rPr>
      <t>(Záručná doba začína dňom prevzatia spotrebiča kupujúcim)</t>
    </r>
  </si>
  <si>
    <t>Typ výrobku       2018</t>
  </si>
  <si>
    <t>GORENJE Slovakia, s.r.o., obch. skupina MORA, Hodžovo námestie 2A, 811 06 Bratislava</t>
  </si>
  <si>
    <t>P = Premium model</t>
  </si>
  <si>
    <t>EAN kód</t>
  </si>
  <si>
    <t>N</t>
  </si>
  <si>
    <t>MEP 1400 BK</t>
  </si>
  <si>
    <t>ISG 2000 SP</t>
  </si>
  <si>
    <t>MS 903 BK</t>
  </si>
  <si>
    <t>N = NOVINKA</t>
  </si>
  <si>
    <t>Zákaznícka linka: 0800 105 505             www.mora.sk</t>
  </si>
  <si>
    <t>platný pre Slovenskú republiku od 23.4. 2018</t>
  </si>
  <si>
    <t>RÝCHLOVARNÁ KANVICA, čierny plast a nerezová oceľ, objem 1,7 l, vyberateľný a umývateľný filter vodného kameňa, ukazovateľ hladiny vody, ochrana pred prehriatím, automatické vypnutie pri dosiahnutí  varu, otočná základňa 360°, otváranie veka tlačidlom, priestor pre uloženie pripojovacej šnúry, červené podsvietenie spínača, výkon 2200 W, elektrické napätie: 230 V</t>
  </si>
  <si>
    <t>RYCHLOVARNÁ KANVICA, nerezová  oceľ a čierny plast, objem 1,7 l, vyberateľný a umývateľný filter vodného kameňa, ukazovateľ hladiny vody, ochrana pred prehriatím, automatické vypnutie pri dosiahnutí  varu, otočná základňa 360°, otváranie veka tlačidlom, priestor pre uloženie pripojovacej šnúry, modré podsvietenie spínača, výkon 2200 W, elektrické napätie: 230 V</t>
  </si>
  <si>
    <t>HRIANKOVAČ, čierny plast a nerezová oceľ, funkcia opekania a rozmrazovania, nastaviteľná úroveň opečenia 1-7, tepelne izolovaný plášť, tlačítko Stop pre okamžité vysunutie, vyberateľný podnos na omrvinky, vysúvací rošt pre ohrev pečiva, priestor pre uloženie pripojovacej šnúry, červené podsvietenie  tlačidiel, výkon 900 W, elektrické napätie 230 V</t>
  </si>
  <si>
    <t>HRIANKOVAČ, nerezová oceľ a čierny plast, funkcia opekania a rozmrazovania, nastaviteľná úroveň opečenia 1-7, tepelne izolovaný plášť, tlačítko Stop pre okamžité vysunutie, vyberateľný podnos na omrvinky, vysúvací rošt pre ohrev pečiva, priestor pre uloženie pripojovacej šnúry, modré podsvietenie  tlačidiel, výkon 900 W, elektrické napätie 230 V</t>
  </si>
  <si>
    <t>TYČOVÝ MIXÉR, nerezová oceľ a čierny plast, nerezový plášť mixéru, plynulá regulacia výkonu, nerezová čepeľ noža, tichá prevádzka, odnímateľná nerezová mixovacia noha, výkon 600 W, elektrické napätie 230 V</t>
  </si>
  <si>
    <t>TYČOVÝ MIXÉR, nerezová oceľ a čierny plast, nerezový plášť mixéru, plynulá regulacia výkonu, nerezová čepeľ noža, tichá prevádzka, nerezová šľahacia metla,sekací nástavec s nádobou 600 ml,odnímateľná nerezová mixovacia noha, plastová nádoba 500 ml, výkon 600 W, elektrické napätie 230 V</t>
  </si>
  <si>
    <t>RUČNÝ ŠĽAHAČ, nerezová oceľ a čierny plast, nerezový plášť mixéru, 5 rýchlostných stupňov, tlačítko TURBO, tlačidlo pre vysunutie šľahacích a hnetacích metiel, extra silné šľahacie a hnetacie metly, ergonometrická rukoväť, 2 šľahacie metly, 2 hnetacie háky, výkon 350 W, elektrické napätie 230 V</t>
  </si>
  <si>
    <t>ELEKTRICKÁ PANVICA, špeciálny nepriľnavý povrch, objem 4,5 l, ergonomická rukoväť, termostat pre reguláciu teploty, farba čierna/sklo, použitie pre pečenie, smaženie, dusenie, zapekanie, varenie, jednoduché čistenie, príkon 1350 W,  elektrické napätie 230 V</t>
  </si>
  <si>
    <t>INDUKČNÝ VARIČ , dotykové ovládanie,  Teplotný rozsah 60 - 240°C, 10 voliteľných stupňov ohrevu, Časovač, Detský zámok, príkon 2000W, čierna farba,  elektrické napätie 230 V</t>
  </si>
  <si>
    <t>TOUSTOVAČ 3v1, príkon 900 W, 3 páry vyberateľných hliníkových dosiek, nepriľnavý povrch , svetelná signalizácia prevádzky a dosiahnutia teploty, prevernie/farba: nerezová oceľ a čierny plast,  elektrické napätie 230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</si>
</sst>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 _K_č_-;_-@_-"/>
    <numFmt numFmtId="165" formatCode="#,##0\ _€"/>
  </numFmts>
  <fonts count="70" x14ac:knownFonts="1">
    <font>
      <sz val="10"/>
      <name val="Arial"/>
      <family val="2"/>
      <charset val="238"/>
    </font>
    <font>
      <sz val="10"/>
      <name val="Arial"/>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CE"/>
      <family val="2"/>
      <charset val="238"/>
    </font>
    <font>
      <sz val="11"/>
      <color indexed="62"/>
      <name val="Calibri"/>
      <family val="2"/>
      <charset val="238"/>
    </font>
    <font>
      <b/>
      <sz val="11"/>
      <color indexed="10"/>
      <name val="Calibri"/>
      <family val="2"/>
      <charset val="238"/>
    </font>
    <font>
      <b/>
      <sz val="11"/>
      <color indexed="59"/>
      <name val="Calibri"/>
      <family val="2"/>
      <charset val="238"/>
    </font>
    <font>
      <sz val="9"/>
      <name val="Arial"/>
      <family val="2"/>
    </font>
    <font>
      <sz val="8"/>
      <name val="Arial"/>
      <family val="2"/>
      <charset val="238"/>
    </font>
    <font>
      <i/>
      <sz val="11"/>
      <name val="Arial"/>
      <family val="2"/>
      <charset val="238"/>
    </font>
    <font>
      <sz val="10"/>
      <name val="Arial"/>
      <family val="2"/>
      <charset val="238"/>
    </font>
    <font>
      <i/>
      <sz val="10"/>
      <name val="Arial"/>
      <family val="2"/>
      <charset val="238"/>
    </font>
    <font>
      <b/>
      <sz val="10"/>
      <name val="Arial"/>
      <family val="2"/>
      <charset val="238"/>
    </font>
    <font>
      <sz val="14"/>
      <name val="Arial"/>
      <family val="2"/>
      <charset val="238"/>
    </font>
    <font>
      <sz val="10"/>
      <name val="Monotype Corsiva"/>
      <family val="4"/>
      <charset val="238"/>
    </font>
    <font>
      <b/>
      <sz val="11"/>
      <name val="Arial CE"/>
      <family val="2"/>
      <charset val="238"/>
    </font>
    <font>
      <b/>
      <sz val="12"/>
      <name val="Arial CE"/>
      <family val="2"/>
      <charset val="238"/>
    </font>
    <font>
      <sz val="10"/>
      <name val="Arial CE"/>
      <family val="2"/>
      <charset val="238"/>
    </font>
    <font>
      <sz val="10"/>
      <color rgb="FF000000"/>
      <name val="Arial Black"/>
      <family val="2"/>
      <charset val="238"/>
    </font>
    <font>
      <sz val="9"/>
      <name val="Arial CE"/>
      <family val="2"/>
      <charset val="238"/>
    </font>
    <font>
      <sz val="10"/>
      <name val="Arial"/>
      <family val="2"/>
      <charset val="238"/>
    </font>
    <font>
      <b/>
      <sz val="10"/>
      <color indexed="10"/>
      <name val="Arial"/>
      <family val="2"/>
      <charset val="238"/>
    </font>
    <font>
      <b/>
      <sz val="20"/>
      <name val="Verdana"/>
      <family val="2"/>
      <charset val="238"/>
    </font>
    <font>
      <sz val="11"/>
      <name val="Arial"/>
      <family val="2"/>
      <charset val="238"/>
    </font>
    <font>
      <b/>
      <i/>
      <sz val="12"/>
      <color indexed="8"/>
      <name val="Verdana"/>
      <family val="2"/>
      <charset val="238"/>
    </font>
    <font>
      <b/>
      <i/>
      <sz val="20"/>
      <color indexed="8"/>
      <name val="Verdana"/>
      <family val="2"/>
      <charset val="238"/>
    </font>
    <font>
      <b/>
      <i/>
      <sz val="10"/>
      <name val="Arial"/>
      <family val="2"/>
      <charset val="238"/>
    </font>
    <font>
      <b/>
      <sz val="14"/>
      <name val="Verdana"/>
      <family val="2"/>
      <charset val="238"/>
    </font>
    <font>
      <b/>
      <i/>
      <sz val="12"/>
      <name val="Verdana"/>
      <family val="2"/>
      <charset val="238"/>
    </font>
    <font>
      <b/>
      <i/>
      <sz val="12"/>
      <color indexed="10"/>
      <name val="Georgia"/>
      <family val="1"/>
      <charset val="238"/>
    </font>
    <font>
      <i/>
      <sz val="14"/>
      <color indexed="10"/>
      <name val="Georgia"/>
      <family val="1"/>
      <charset val="238"/>
    </font>
    <font>
      <b/>
      <i/>
      <sz val="14"/>
      <color indexed="10"/>
      <name val="Georgia"/>
      <family val="1"/>
      <charset val="238"/>
    </font>
    <font>
      <b/>
      <i/>
      <sz val="12"/>
      <name val="Arial"/>
      <family val="2"/>
      <charset val="238"/>
    </font>
    <font>
      <b/>
      <i/>
      <sz val="11"/>
      <name val="Arial"/>
      <family val="2"/>
      <charset val="238"/>
    </font>
    <font>
      <i/>
      <sz val="9"/>
      <color indexed="8"/>
      <name val="Verdana"/>
      <family val="2"/>
      <charset val="238"/>
    </font>
    <font>
      <b/>
      <i/>
      <sz val="16"/>
      <color indexed="8"/>
      <name val="Verdana"/>
      <family val="2"/>
      <charset val="238"/>
    </font>
    <font>
      <i/>
      <sz val="7"/>
      <color indexed="8"/>
      <name val="Verdana"/>
      <family val="2"/>
      <charset val="238"/>
    </font>
    <font>
      <sz val="7"/>
      <name val="Verdana"/>
      <family val="2"/>
      <charset val="238"/>
    </font>
    <font>
      <b/>
      <sz val="12"/>
      <name val="Arial Black"/>
      <family val="2"/>
      <charset val="238"/>
    </font>
    <font>
      <i/>
      <sz val="12"/>
      <color indexed="8"/>
      <name val="Verdana"/>
      <family val="2"/>
      <charset val="238"/>
    </font>
    <font>
      <i/>
      <sz val="8"/>
      <color indexed="8"/>
      <name val="Verdana"/>
      <family val="2"/>
      <charset val="238"/>
    </font>
    <font>
      <sz val="14"/>
      <color indexed="17"/>
      <name val="Arial Black"/>
      <family val="2"/>
    </font>
    <font>
      <b/>
      <sz val="12"/>
      <color indexed="57"/>
      <name val="Arial Black"/>
      <family val="2"/>
      <charset val="238"/>
    </font>
    <font>
      <b/>
      <sz val="11"/>
      <name val="Arial"/>
      <family val="2"/>
      <charset val="238"/>
    </font>
    <font>
      <b/>
      <sz val="12"/>
      <name val="Arial"/>
      <family val="2"/>
      <charset val="238"/>
    </font>
    <font>
      <sz val="9"/>
      <name val="Arial"/>
      <family val="2"/>
      <charset val="238"/>
    </font>
    <font>
      <sz val="10"/>
      <name val="Arial CE"/>
      <charset val="238"/>
    </font>
    <font>
      <b/>
      <sz val="12"/>
      <color indexed="8"/>
      <name val="Arial"/>
      <family val="2"/>
      <charset val="238"/>
    </font>
    <font>
      <b/>
      <sz val="14"/>
      <color rgb="FF860000"/>
      <name val="Arial Black"/>
      <family val="2"/>
      <charset val="238"/>
    </font>
    <font>
      <sz val="10"/>
      <color indexed="8"/>
      <name val="Arial"/>
      <family val="2"/>
      <charset val="238"/>
    </font>
    <font>
      <i/>
      <sz val="10"/>
      <color indexed="8"/>
      <name val="Verdana"/>
      <family val="2"/>
      <charset val="238"/>
    </font>
    <font>
      <b/>
      <sz val="14"/>
      <color rgb="FF00B050"/>
      <name val="Arial Black"/>
      <family val="2"/>
      <charset val="238"/>
    </font>
    <font>
      <sz val="11"/>
      <name val="Arial"/>
      <family val="2"/>
    </font>
    <font>
      <b/>
      <sz val="11"/>
      <name val="Arial"/>
      <family val="2"/>
    </font>
    <font>
      <b/>
      <sz val="12"/>
      <name val="Arial"/>
      <family val="2"/>
    </font>
    <font>
      <sz val="12"/>
      <name val="Arial"/>
      <family val="2"/>
      <charset val="238"/>
    </font>
    <font>
      <i/>
      <sz val="10"/>
      <name val="Arial CE"/>
      <family val="2"/>
      <charset val="238"/>
    </font>
    <font>
      <i/>
      <sz val="10"/>
      <name val="Arial"/>
      <family val="2"/>
      <charset val="238"/>
    </font>
    <font>
      <b/>
      <sz val="11"/>
      <name val="Arial Black"/>
      <family val="2"/>
      <charset val="238"/>
    </font>
    <font>
      <sz val="12"/>
      <name val="Arial Black"/>
      <family val="2"/>
    </font>
    <font>
      <b/>
      <sz val="12"/>
      <color indexed="16"/>
      <name val="Arial Black"/>
      <family val="2"/>
      <charset val="238"/>
    </font>
    <font>
      <b/>
      <i/>
      <sz val="9"/>
      <name val="Verdana"/>
      <family val="2"/>
      <charset val="238"/>
    </font>
    <font>
      <b/>
      <sz val="14"/>
      <color indexed="16"/>
      <name val="Arial Black"/>
      <family val="2"/>
      <charset val="238"/>
    </font>
    <font>
      <b/>
      <i/>
      <sz val="9"/>
      <color indexed="8"/>
      <name val="Verdana"/>
      <family val="2"/>
      <charset val="238"/>
    </font>
    <font>
      <b/>
      <i/>
      <sz val="14"/>
      <name val="Times New Roman"/>
      <family val="1"/>
      <charset val="238"/>
    </font>
    <font>
      <sz val="10"/>
      <color indexed="18"/>
      <name val="Arial"/>
      <family val="2"/>
      <charset val="238"/>
    </font>
    <font>
      <sz val="10"/>
      <color theme="3" tint="0.39997558519241921"/>
      <name val="Arial"/>
      <family val="2"/>
      <charset val="238"/>
    </font>
    <font>
      <b/>
      <sz val="10"/>
      <name val="Arial"/>
      <family val="2"/>
      <charset val="238"/>
    </font>
  </fonts>
  <fills count="9">
    <fill>
      <patternFill patternType="none"/>
    </fill>
    <fill>
      <patternFill patternType="gray125"/>
    </fill>
    <fill>
      <patternFill patternType="solid">
        <fgColor indexed="26"/>
        <bgColor indexed="43"/>
      </patternFill>
    </fill>
    <fill>
      <patternFill patternType="solid">
        <fgColor indexed="43"/>
        <bgColor indexed="26"/>
      </patternFill>
    </fill>
    <fill>
      <patternFill patternType="solid">
        <fgColor indexed="55"/>
        <bgColor indexed="23"/>
      </patternFill>
    </fill>
    <fill>
      <patternFill patternType="solid">
        <fgColor indexed="9"/>
        <bgColor indexed="26"/>
      </patternFill>
    </fill>
    <fill>
      <patternFill patternType="solid">
        <fgColor indexed="9"/>
        <bgColor indexed="64"/>
      </patternFill>
    </fill>
    <fill>
      <patternFill patternType="solid">
        <fgColor rgb="FFFFFFFF"/>
        <bgColor rgb="FFFFFFCC"/>
      </patternFill>
    </fill>
    <fill>
      <patternFill patternType="solid">
        <fgColor theme="0"/>
        <bgColor indexed="64"/>
      </patternFill>
    </fill>
  </fills>
  <borders count="60">
    <border>
      <left/>
      <right/>
      <top/>
      <bottom/>
      <diagonal/>
    </border>
    <border>
      <left/>
      <right/>
      <top/>
      <bottom style="thick">
        <color indexed="48"/>
      </bottom>
      <diagonal/>
    </border>
    <border>
      <left/>
      <right/>
      <top/>
      <bottom style="thick">
        <color indexed="42"/>
      </bottom>
      <diagonal/>
    </border>
    <border>
      <left/>
      <right/>
      <top/>
      <bottom style="medium">
        <color indexed="4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59"/>
      </left>
      <right style="thin">
        <color indexed="59"/>
      </right>
      <top style="thin">
        <color indexed="59"/>
      </top>
      <bottom style="thin">
        <color indexed="59"/>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8"/>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5">
    <xf numFmtId="0" fontId="0" fillId="0" borderId="0"/>
    <xf numFmtId="164" fontId="12" fillId="0" borderId="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2" fillId="0" borderId="0"/>
    <xf numFmtId="0" fontId="1" fillId="0" borderId="0"/>
    <xf numFmtId="0" fontId="12" fillId="0" borderId="0"/>
    <xf numFmtId="0" fontId="5" fillId="0" borderId="0"/>
    <xf numFmtId="0" fontId="12" fillId="2" borderId="4" applyNumberFormat="0" applyAlignment="0" applyProtection="0"/>
    <xf numFmtId="0" fontId="9" fillId="4" borderId="5" applyNumberFormat="0" applyProtection="0">
      <alignment horizontal="left" vertical="center" indent="1"/>
    </xf>
    <xf numFmtId="0" fontId="6" fillId="3" borderId="6" applyNumberFormat="0" applyAlignment="0" applyProtection="0"/>
    <xf numFmtId="0" fontId="7" fillId="5" borderId="6" applyNumberFormat="0" applyAlignment="0" applyProtection="0"/>
    <xf numFmtId="0" fontId="8" fillId="5" borderId="7" applyNumberFormat="0" applyAlignment="0" applyProtection="0"/>
  </cellStyleXfs>
  <cellXfs count="221">
    <xf numFmtId="0" fontId="0" fillId="0" borderId="0" xfId="0"/>
    <xf numFmtId="0" fontId="15" fillId="5" borderId="0" xfId="0" applyFont="1" applyFill="1"/>
    <xf numFmtId="1" fontId="16" fillId="5" borderId="0" xfId="0" applyNumberFormat="1" applyFont="1" applyFill="1" applyAlignment="1">
      <alignment horizontal="center" vertical="center"/>
    </xf>
    <xf numFmtId="0" fontId="17" fillId="5" borderId="0" xfId="0" applyFont="1" applyFill="1"/>
    <xf numFmtId="0" fontId="18" fillId="5" borderId="0" xfId="0" applyFont="1" applyFill="1"/>
    <xf numFmtId="2" fontId="19" fillId="5" borderId="0" xfId="0" applyNumberFormat="1" applyFont="1" applyFill="1"/>
    <xf numFmtId="0" fontId="20" fillId="7" borderId="0" xfId="0" applyFont="1" applyFill="1" applyAlignment="1">
      <alignment horizontal="center" vertical="center" wrapText="1"/>
    </xf>
    <xf numFmtId="0" fontId="21" fillId="5" borderId="0" xfId="0" applyFont="1" applyFill="1" applyBorder="1" applyAlignment="1">
      <alignment horizontal="left" vertical="top"/>
    </xf>
    <xf numFmtId="3" fontId="22" fillId="5" borderId="0" xfId="0" applyNumberFormat="1" applyFont="1" applyFill="1" applyAlignment="1">
      <alignment horizontal="center" vertical="center"/>
    </xf>
    <xf numFmtId="0" fontId="19" fillId="5" borderId="0" xfId="0" applyFont="1" applyFill="1"/>
    <xf numFmtId="0" fontId="19" fillId="5" borderId="0" xfId="0" applyFont="1" applyFill="1" applyAlignment="1">
      <alignment horizontal="center"/>
    </xf>
    <xf numFmtId="0" fontId="19" fillId="5" borderId="0" xfId="0" applyFont="1" applyFill="1" applyAlignment="1">
      <alignment horizontal="center" vertical="center"/>
    </xf>
    <xf numFmtId="0" fontId="22" fillId="5" borderId="0" xfId="0" applyFont="1" applyFill="1"/>
    <xf numFmtId="0" fontId="23" fillId="5" borderId="0" xfId="0" applyFont="1" applyFill="1" applyBorder="1" applyAlignment="1">
      <alignment horizontal="center" vertical="top" wrapText="1"/>
    </xf>
    <xf numFmtId="0" fontId="22" fillId="5" borderId="0" xfId="0" applyFont="1" applyFill="1" applyBorder="1" applyAlignment="1">
      <alignment vertical="top"/>
    </xf>
    <xf numFmtId="0" fontId="22" fillId="0" borderId="0" xfId="0" applyFont="1"/>
    <xf numFmtId="0" fontId="22" fillId="5" borderId="0" xfId="0" applyFont="1" applyFill="1" applyBorder="1"/>
    <xf numFmtId="0" fontId="15" fillId="5" borderId="0" xfId="0" applyFont="1" applyFill="1" applyAlignment="1"/>
    <xf numFmtId="1" fontId="24" fillId="5" borderId="0" xfId="0" applyNumberFormat="1" applyFont="1" applyFill="1" applyBorder="1" applyAlignment="1" applyProtection="1"/>
    <xf numFmtId="0" fontId="25" fillId="5" borderId="0" xfId="0" applyFont="1" applyFill="1" applyAlignment="1"/>
    <xf numFmtId="0" fontId="26" fillId="5" borderId="0" xfId="0" applyFont="1" applyFill="1" applyBorder="1" applyAlignment="1" applyProtection="1"/>
    <xf numFmtId="2" fontId="27" fillId="5" borderId="0" xfId="0" applyNumberFormat="1" applyFont="1" applyFill="1" applyBorder="1" applyAlignment="1" applyProtection="1"/>
    <xf numFmtId="0" fontId="27" fillId="5" borderId="0" xfId="0" applyFont="1" applyFill="1" applyBorder="1" applyAlignment="1" applyProtection="1"/>
    <xf numFmtId="0" fontId="27" fillId="5" borderId="0" xfId="0" applyFont="1" applyFill="1" applyBorder="1" applyAlignment="1" applyProtection="1">
      <alignment horizontal="center"/>
    </xf>
    <xf numFmtId="3" fontId="28" fillId="5" borderId="0" xfId="0" applyNumberFormat="1" applyFont="1" applyFill="1" applyBorder="1" applyAlignment="1" applyProtection="1">
      <alignment horizontal="center" vertical="center"/>
    </xf>
    <xf numFmtId="0" fontId="19" fillId="5" borderId="0" xfId="0" applyFont="1" applyFill="1" applyAlignment="1"/>
    <xf numFmtId="0" fontId="22" fillId="5" borderId="0" xfId="0" applyFont="1" applyFill="1" applyAlignment="1"/>
    <xf numFmtId="1" fontId="29" fillId="5" borderId="0" xfId="0" applyNumberFormat="1" applyFont="1" applyFill="1" applyBorder="1" applyAlignment="1">
      <alignment vertical="center"/>
    </xf>
    <xf numFmtId="0" fontId="30" fillId="5" borderId="0" xfId="0" applyFont="1" applyFill="1" applyBorder="1" applyAlignment="1">
      <alignment vertical="center"/>
    </xf>
    <xf numFmtId="2" fontId="30" fillId="5" borderId="0" xfId="0" applyNumberFormat="1" applyFont="1" applyFill="1" applyBorder="1" applyAlignment="1">
      <alignment vertical="center"/>
    </xf>
    <xf numFmtId="0" fontId="30" fillId="5" borderId="0" xfId="0" applyFont="1" applyFill="1" applyBorder="1" applyAlignment="1">
      <alignment horizontal="left" vertical="center"/>
    </xf>
    <xf numFmtId="3" fontId="28" fillId="5" borderId="0" xfId="0" applyNumberFormat="1" applyFont="1" applyFill="1" applyBorder="1" applyAlignment="1">
      <alignment horizontal="center" vertical="center"/>
    </xf>
    <xf numFmtId="0" fontId="31" fillId="5" borderId="0" xfId="0" applyFont="1" applyFill="1" applyBorder="1" applyAlignment="1">
      <alignment horizontal="center" vertical="center"/>
    </xf>
    <xf numFmtId="2" fontId="32" fillId="5" borderId="0" xfId="0" applyNumberFormat="1" applyFont="1" applyFill="1" applyBorder="1" applyAlignment="1">
      <alignment horizontal="center" vertical="center"/>
    </xf>
    <xf numFmtId="0" fontId="33" fillId="5" borderId="0" xfId="0" applyFont="1" applyFill="1" applyBorder="1" applyAlignment="1">
      <alignment horizontal="center" vertical="center"/>
    </xf>
    <xf numFmtId="1" fontId="34" fillId="5" borderId="8" xfId="0" applyNumberFormat="1" applyFont="1" applyFill="1" applyBorder="1" applyAlignment="1">
      <alignment horizontal="center" vertical="center" wrapText="1"/>
    </xf>
    <xf numFmtId="49" fontId="35" fillId="5" borderId="8" xfId="0" applyNumberFormat="1" applyFont="1" applyFill="1" applyBorder="1" applyAlignment="1">
      <alignment horizontal="center" vertical="center" wrapText="1"/>
    </xf>
    <xf numFmtId="0" fontId="36" fillId="5" borderId="9" xfId="0" applyFont="1" applyFill="1" applyBorder="1" applyAlignment="1" applyProtection="1">
      <alignment horizontal="center" vertical="center" wrapText="1"/>
    </xf>
    <xf numFmtId="0" fontId="37" fillId="5" borderId="8" xfId="0" applyFont="1" applyFill="1" applyBorder="1" applyAlignment="1" applyProtection="1">
      <alignment horizontal="center" vertical="center"/>
    </xf>
    <xf numFmtId="0" fontId="38" fillId="5" borderId="0" xfId="0" applyFont="1" applyFill="1" applyBorder="1" applyAlignment="1">
      <alignment horizontal="center"/>
    </xf>
    <xf numFmtId="3" fontId="22" fillId="5" borderId="8" xfId="9" applyNumberFormat="1" applyFont="1" applyFill="1" applyBorder="1" applyAlignment="1" applyProtection="1">
      <alignment horizontal="center" vertical="center" wrapText="1"/>
      <protection locked="0"/>
    </xf>
    <xf numFmtId="0" fontId="19" fillId="5" borderId="9" xfId="0" applyFont="1" applyFill="1" applyBorder="1" applyAlignment="1">
      <alignment horizontal="center" vertical="center" wrapText="1"/>
    </xf>
    <xf numFmtId="0" fontId="19" fillId="5" borderId="10" xfId="9" applyFont="1" applyFill="1" applyBorder="1" applyAlignment="1">
      <alignment horizontal="center" vertical="center" wrapText="1"/>
    </xf>
    <xf numFmtId="0" fontId="19" fillId="5" borderId="11" xfId="9" applyFont="1" applyFill="1" applyBorder="1" applyAlignment="1">
      <alignment horizontal="center" vertical="center" wrapText="1"/>
    </xf>
    <xf numFmtId="4" fontId="19" fillId="5" borderId="12" xfId="9" applyNumberFormat="1" applyFont="1" applyFill="1" applyBorder="1" applyAlignment="1">
      <alignment horizontal="center" vertical="center" wrapText="1"/>
    </xf>
    <xf numFmtId="0" fontId="19" fillId="5" borderId="13" xfId="9" applyFont="1" applyFill="1" applyBorder="1" applyAlignment="1">
      <alignment horizontal="center" vertical="center" wrapText="1"/>
    </xf>
    <xf numFmtId="0" fontId="19" fillId="5" borderId="53" xfId="9" applyFont="1" applyFill="1" applyBorder="1" applyAlignment="1">
      <alignment horizontal="center" vertical="center" wrapText="1"/>
    </xf>
    <xf numFmtId="0" fontId="19" fillId="5" borderId="14" xfId="9" applyFont="1" applyFill="1" applyBorder="1" applyAlignment="1">
      <alignment horizontal="center" vertical="center" wrapText="1"/>
    </xf>
    <xf numFmtId="0" fontId="19" fillId="5" borderId="14" xfId="9" applyFont="1" applyFill="1" applyBorder="1" applyAlignment="1">
      <alignment horizontal="center" vertical="top" wrapText="1"/>
    </xf>
    <xf numFmtId="0" fontId="36" fillId="5" borderId="15" xfId="0" applyFont="1" applyFill="1" applyBorder="1" applyAlignment="1" applyProtection="1">
      <alignment horizontal="center" vertical="center" wrapText="1"/>
    </xf>
    <xf numFmtId="0" fontId="39" fillId="5" borderId="0" xfId="0" applyFont="1" applyFill="1" applyBorder="1" applyAlignment="1">
      <alignment horizontal="center" textRotation="90"/>
    </xf>
    <xf numFmtId="0" fontId="19" fillId="5" borderId="15" xfId="0" applyFont="1" applyFill="1" applyBorder="1" applyAlignment="1">
      <alignment horizontal="center" vertical="center" wrapText="1"/>
    </xf>
    <xf numFmtId="0" fontId="19" fillId="5" borderId="16" xfId="9" applyFont="1" applyFill="1" applyBorder="1" applyAlignment="1">
      <alignment horizontal="center" vertical="center" wrapText="1"/>
    </xf>
    <xf numFmtId="0" fontId="19" fillId="5" borderId="17" xfId="9" applyFont="1" applyFill="1" applyBorder="1" applyAlignment="1">
      <alignment horizontal="center" vertical="center" wrapText="1"/>
    </xf>
    <xf numFmtId="0" fontId="19" fillId="5" borderId="18" xfId="9" applyFont="1" applyFill="1" applyBorder="1" applyAlignment="1">
      <alignment horizontal="center" vertical="center" wrapText="1"/>
    </xf>
    <xf numFmtId="0" fontId="19" fillId="5" borderId="18" xfId="9" applyFont="1" applyFill="1" applyBorder="1" applyAlignment="1">
      <alignment horizontal="center" vertical="top" wrapText="1"/>
    </xf>
    <xf numFmtId="0" fontId="36" fillId="5" borderId="19" xfId="0" applyFont="1" applyFill="1" applyBorder="1" applyAlignment="1" applyProtection="1">
      <alignment horizontal="center" vertical="center" wrapText="1"/>
    </xf>
    <xf numFmtId="0" fontId="19" fillId="5" borderId="19" xfId="0" applyFont="1" applyFill="1" applyBorder="1" applyAlignment="1">
      <alignment horizontal="center" vertical="center" wrapText="1"/>
    </xf>
    <xf numFmtId="0" fontId="19" fillId="5" borderId="20" xfId="9" applyFont="1" applyFill="1" applyBorder="1" applyAlignment="1">
      <alignment horizontal="center" vertical="center" wrapText="1"/>
    </xf>
    <xf numFmtId="0" fontId="19" fillId="5" borderId="21" xfId="9" applyFont="1" applyFill="1" applyBorder="1" applyAlignment="1">
      <alignment horizontal="center" vertical="center" wrapText="1"/>
    </xf>
    <xf numFmtId="0" fontId="19" fillId="5" borderId="54" xfId="9" applyFont="1" applyFill="1" applyBorder="1" applyAlignment="1">
      <alignment horizontal="center" vertical="center" wrapText="1"/>
    </xf>
    <xf numFmtId="0" fontId="19" fillId="5" borderId="22" xfId="9" applyFont="1" applyFill="1" applyBorder="1" applyAlignment="1">
      <alignment horizontal="center" vertical="center" wrapText="1"/>
    </xf>
    <xf numFmtId="0" fontId="19" fillId="5" borderId="22" xfId="9" applyFont="1" applyFill="1" applyBorder="1" applyAlignment="1">
      <alignment horizontal="center" vertical="top" wrapText="1"/>
    </xf>
    <xf numFmtId="1" fontId="40" fillId="5" borderId="0" xfId="0" applyNumberFormat="1" applyFont="1" applyFill="1" applyBorder="1" applyAlignment="1" applyProtection="1">
      <alignment vertical="center"/>
    </xf>
    <xf numFmtId="0" fontId="41" fillId="5" borderId="0" xfId="0" applyFont="1" applyFill="1" applyBorder="1" applyAlignment="1" applyProtection="1">
      <alignment horizontal="center" vertical="center"/>
    </xf>
    <xf numFmtId="2" fontId="42" fillId="5" borderId="0" xfId="0" applyNumberFormat="1" applyFont="1" applyFill="1" applyBorder="1" applyAlignment="1" applyProtection="1">
      <alignment horizontal="center" vertical="center"/>
    </xf>
    <xf numFmtId="0" fontId="37" fillId="5" borderId="0" xfId="0" applyFont="1" applyFill="1" applyBorder="1" applyAlignment="1" applyProtection="1">
      <alignment horizontal="center" vertical="center"/>
    </xf>
    <xf numFmtId="3" fontId="22" fillId="5" borderId="0" xfId="9" applyNumberFormat="1" applyFont="1" applyFill="1" applyBorder="1" applyAlignment="1" applyProtection="1">
      <alignment horizontal="center" vertical="center" wrapText="1"/>
      <protection locked="0"/>
    </xf>
    <xf numFmtId="0" fontId="19" fillId="5" borderId="0" xfId="0" applyFont="1" applyFill="1" applyBorder="1" applyAlignment="1">
      <alignment horizontal="center" vertical="center" wrapText="1"/>
    </xf>
    <xf numFmtId="0" fontId="19" fillId="5" borderId="0" xfId="9" applyFont="1" applyFill="1" applyBorder="1" applyAlignment="1">
      <alignment horizontal="center" vertical="center" wrapText="1"/>
    </xf>
    <xf numFmtId="4" fontId="19" fillId="5" borderId="0" xfId="9" applyNumberFormat="1" applyFont="1" applyFill="1" applyBorder="1" applyAlignment="1">
      <alignment horizontal="center" vertical="center" wrapText="1"/>
    </xf>
    <xf numFmtId="0" fontId="43" fillId="6" borderId="0" xfId="0" applyFont="1" applyFill="1" applyAlignment="1">
      <alignment horizontal="center" vertical="center"/>
    </xf>
    <xf numFmtId="1" fontId="44" fillId="6" borderId="0" xfId="0" applyNumberFormat="1" applyFont="1" applyFill="1" applyAlignment="1">
      <alignment horizontal="left" vertical="center"/>
    </xf>
    <xf numFmtId="1" fontId="25" fillId="6" borderId="29" xfId="6" applyNumberFormat="1" applyFont="1" applyFill="1" applyBorder="1" applyAlignment="1">
      <alignment horizontal="center" vertical="center" wrapText="1"/>
    </xf>
    <xf numFmtId="0" fontId="45" fillId="6" borderId="30" xfId="6" applyFont="1" applyFill="1" applyBorder="1" applyAlignment="1">
      <alignment horizontal="center" vertical="center" wrapText="1"/>
    </xf>
    <xf numFmtId="3" fontId="46" fillId="6" borderId="31" xfId="0" applyNumberFormat="1" applyFont="1" applyFill="1" applyBorder="1" applyAlignment="1" applyProtection="1">
      <alignment horizontal="center" vertical="center"/>
    </xf>
    <xf numFmtId="2" fontId="22" fillId="6" borderId="23" xfId="0" applyNumberFormat="1" applyFont="1" applyFill="1" applyBorder="1" applyAlignment="1" applyProtection="1">
      <alignment horizontal="center" vertical="center"/>
    </xf>
    <xf numFmtId="2" fontId="22" fillId="6" borderId="24" xfId="0" applyNumberFormat="1" applyFont="1" applyFill="1" applyBorder="1" applyAlignment="1" applyProtection="1">
      <alignment horizontal="center" vertical="center"/>
    </xf>
    <xf numFmtId="0" fontId="47" fillId="6" borderId="32" xfId="0" applyFont="1" applyFill="1" applyBorder="1" applyAlignment="1" applyProtection="1">
      <alignment vertical="center" wrapText="1"/>
    </xf>
    <xf numFmtId="165" fontId="48" fillId="6" borderId="25" xfId="0" applyNumberFormat="1" applyFont="1" applyFill="1" applyBorder="1" applyAlignment="1">
      <alignment horizontal="center" vertical="center"/>
    </xf>
    <xf numFmtId="0" fontId="22" fillId="6" borderId="23" xfId="0" applyFont="1" applyFill="1" applyBorder="1" applyAlignment="1">
      <alignment horizontal="center" vertical="center"/>
    </xf>
    <xf numFmtId="0" fontId="19" fillId="6" borderId="23" xfId="0" applyFont="1" applyFill="1" applyBorder="1" applyAlignment="1">
      <alignment horizontal="center" vertical="center"/>
    </xf>
    <xf numFmtId="4" fontId="19" fillId="6" borderId="24" xfId="0" applyNumberFormat="1" applyFont="1" applyFill="1" applyBorder="1" applyAlignment="1">
      <alignment horizontal="center" vertical="center"/>
    </xf>
    <xf numFmtId="0" fontId="22" fillId="6" borderId="0" xfId="0" applyFont="1" applyFill="1"/>
    <xf numFmtId="0" fontId="19" fillId="6" borderId="25" xfId="0" applyFont="1" applyFill="1" applyBorder="1" applyAlignment="1">
      <alignment horizontal="center" vertical="center"/>
    </xf>
    <xf numFmtId="0" fontId="19" fillId="6" borderId="24" xfId="0" applyFont="1" applyFill="1" applyBorder="1" applyAlignment="1">
      <alignment horizontal="center" vertical="center"/>
    </xf>
    <xf numFmtId="1" fontId="22" fillId="5" borderId="25" xfId="0" applyNumberFormat="1" applyFont="1" applyFill="1" applyBorder="1" applyAlignment="1">
      <alignment horizontal="center" vertical="center"/>
    </xf>
    <xf numFmtId="0" fontId="22" fillId="5" borderId="24" xfId="0" applyFont="1" applyFill="1" applyBorder="1" applyAlignment="1">
      <alignment horizontal="center" vertical="center"/>
    </xf>
    <xf numFmtId="1" fontId="25" fillId="6" borderId="33" xfId="0" applyNumberFormat="1" applyFont="1" applyFill="1" applyBorder="1" applyAlignment="1">
      <alignment horizontal="center" vertical="center"/>
    </xf>
    <xf numFmtId="0" fontId="45" fillId="5" borderId="34" xfId="0" applyFont="1" applyFill="1" applyBorder="1" applyAlignment="1">
      <alignment horizontal="center" vertical="center"/>
    </xf>
    <xf numFmtId="3" fontId="49" fillId="5" borderId="35" xfId="0" applyNumberFormat="1" applyFont="1" applyFill="1" applyBorder="1" applyAlignment="1" applyProtection="1">
      <alignment horizontal="center" vertical="center"/>
    </xf>
    <xf numFmtId="2" fontId="22" fillId="6" borderId="28" xfId="0" applyNumberFormat="1" applyFont="1" applyFill="1" applyBorder="1" applyAlignment="1" applyProtection="1">
      <alignment horizontal="center" vertical="center"/>
    </xf>
    <xf numFmtId="2" fontId="22" fillId="6" borderId="27" xfId="0" applyNumberFormat="1" applyFont="1" applyFill="1" applyBorder="1" applyAlignment="1" applyProtection="1">
      <alignment horizontal="center" vertical="center"/>
    </xf>
    <xf numFmtId="0" fontId="47" fillId="6" borderId="36" xfId="0" applyFont="1" applyFill="1" applyBorder="1" applyAlignment="1" applyProtection="1">
      <alignment vertical="center" wrapText="1"/>
    </xf>
    <xf numFmtId="165" fontId="48" fillId="6" borderId="26" xfId="0" applyNumberFormat="1" applyFont="1" applyFill="1" applyBorder="1" applyAlignment="1">
      <alignment horizontal="center" vertical="center"/>
    </xf>
    <xf numFmtId="0" fontId="22" fillId="5" borderId="28" xfId="0" applyFont="1" applyFill="1" applyBorder="1" applyAlignment="1">
      <alignment horizontal="center" vertical="center"/>
    </xf>
    <xf numFmtId="0" fontId="19" fillId="5" borderId="28" xfId="0" applyFont="1" applyFill="1" applyBorder="1" applyAlignment="1">
      <alignment horizontal="center" vertical="center"/>
    </xf>
    <xf numFmtId="4" fontId="19" fillId="5" borderId="27" xfId="0" applyNumberFormat="1" applyFont="1" applyFill="1" applyBorder="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1" fontId="22" fillId="5" borderId="26" xfId="0" applyNumberFormat="1" applyFont="1" applyFill="1" applyBorder="1" applyAlignment="1">
      <alignment horizontal="center" vertical="center"/>
    </xf>
    <xf numFmtId="0" fontId="22" fillId="5" borderId="27" xfId="0" applyFont="1" applyFill="1" applyBorder="1" applyAlignment="1">
      <alignment horizontal="center" vertical="center"/>
    </xf>
    <xf numFmtId="1" fontId="50" fillId="6" borderId="0" xfId="0" applyNumberFormat="1" applyFont="1" applyFill="1" applyAlignment="1">
      <alignment horizontal="left" vertical="center"/>
    </xf>
    <xf numFmtId="1" fontId="25" fillId="0" borderId="33" xfId="0" applyNumberFormat="1" applyFont="1" applyFill="1" applyBorder="1" applyAlignment="1">
      <alignment horizontal="center" vertical="center"/>
    </xf>
    <xf numFmtId="0" fontId="45" fillId="0" borderId="34" xfId="0" applyFont="1" applyFill="1" applyBorder="1" applyAlignment="1" applyProtection="1">
      <alignment horizontal="center" vertical="center"/>
    </xf>
    <xf numFmtId="3" fontId="46" fillId="0" borderId="35" xfId="0" applyNumberFormat="1" applyFont="1" applyFill="1" applyBorder="1" applyAlignment="1">
      <alignment horizontal="center" vertical="center" wrapText="1"/>
    </xf>
    <xf numFmtId="2" fontId="22" fillId="0" borderId="28" xfId="0" applyNumberFormat="1" applyFont="1" applyFill="1" applyBorder="1" applyAlignment="1" applyProtection="1">
      <alignment horizontal="center" vertical="center"/>
    </xf>
    <xf numFmtId="2" fontId="22" fillId="0" borderId="27" xfId="0" applyNumberFormat="1" applyFont="1" applyFill="1" applyBorder="1" applyAlignment="1" applyProtection="1">
      <alignment horizontal="center" vertical="center"/>
    </xf>
    <xf numFmtId="0" fontId="47" fillId="0" borderId="37" xfId="0" applyFont="1" applyFill="1" applyBorder="1" applyAlignment="1" applyProtection="1">
      <alignment vertical="center" wrapText="1"/>
    </xf>
    <xf numFmtId="165" fontId="48" fillId="0" borderId="26" xfId="0" applyNumberFormat="1" applyFont="1" applyFill="1" applyBorder="1" applyAlignment="1">
      <alignment horizontal="center" vertical="center"/>
    </xf>
    <xf numFmtId="0" fontId="51" fillId="0" borderId="28" xfId="0" applyFont="1" applyFill="1" applyBorder="1" applyAlignment="1" applyProtection="1">
      <alignment horizontal="center" vertical="center"/>
    </xf>
    <xf numFmtId="0" fontId="19" fillId="0" borderId="28" xfId="0" applyFont="1" applyFill="1" applyBorder="1" applyAlignment="1">
      <alignment horizontal="center" vertical="center"/>
    </xf>
    <xf numFmtId="4" fontId="19" fillId="0" borderId="27" xfId="0" applyNumberFormat="1" applyFont="1" applyFill="1" applyBorder="1" applyAlignment="1">
      <alignment horizontal="center" vertical="center"/>
    </xf>
    <xf numFmtId="0" fontId="22" fillId="0" borderId="0" xfId="0" applyFont="1" applyFill="1"/>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1" fontId="22" fillId="0" borderId="26" xfId="0" applyNumberFormat="1" applyFont="1" applyFill="1" applyBorder="1" applyAlignment="1">
      <alignment horizontal="center" vertical="center"/>
    </xf>
    <xf numFmtId="0" fontId="22" fillId="0" borderId="27" xfId="0" applyFont="1" applyFill="1" applyBorder="1" applyAlignment="1">
      <alignment horizontal="center" vertical="center"/>
    </xf>
    <xf numFmtId="0" fontId="47" fillId="0" borderId="38" xfId="0" applyFont="1" applyFill="1" applyBorder="1" applyAlignment="1" applyProtection="1">
      <alignment vertical="center" wrapText="1"/>
    </xf>
    <xf numFmtId="1" fontId="25" fillId="0" borderId="39" xfId="6" applyNumberFormat="1" applyFont="1" applyFill="1" applyBorder="1" applyAlignment="1">
      <alignment horizontal="center" vertical="center" wrapText="1"/>
    </xf>
    <xf numFmtId="0" fontId="45" fillId="0" borderId="40" xfId="6" applyFont="1" applyFill="1" applyBorder="1" applyAlignment="1">
      <alignment horizontal="center" vertical="center" wrapText="1"/>
    </xf>
    <xf numFmtId="3" fontId="46" fillId="0" borderId="41" xfId="0" applyNumberFormat="1" applyFont="1" applyFill="1" applyBorder="1" applyAlignment="1" applyProtection="1">
      <alignment horizontal="center" vertical="center"/>
    </xf>
    <xf numFmtId="2" fontId="22" fillId="0" borderId="42" xfId="0" applyNumberFormat="1" applyFont="1" applyFill="1" applyBorder="1" applyAlignment="1" applyProtection="1">
      <alignment horizontal="center" vertical="center"/>
    </xf>
    <xf numFmtId="2" fontId="22" fillId="0" borderId="43" xfId="0" applyNumberFormat="1" applyFont="1" applyFill="1" applyBorder="1" applyAlignment="1" applyProtection="1">
      <alignment horizontal="center" vertical="center"/>
    </xf>
    <xf numFmtId="0" fontId="47" fillId="0" borderId="44" xfId="0" applyFont="1" applyFill="1" applyBorder="1" applyAlignment="1" applyProtection="1">
      <alignment vertical="center" wrapText="1"/>
    </xf>
    <xf numFmtId="165" fontId="22" fillId="0" borderId="45" xfId="1" applyNumberFormat="1" applyFont="1" applyFill="1" applyBorder="1" applyAlignment="1" applyProtection="1">
      <alignment horizontal="center" vertical="center"/>
    </xf>
    <xf numFmtId="0" fontId="51" fillId="0" borderId="42" xfId="0" applyFont="1" applyFill="1" applyBorder="1" applyAlignment="1" applyProtection="1">
      <alignment horizontal="center" vertical="center"/>
    </xf>
    <xf numFmtId="0" fontId="19" fillId="0" borderId="42" xfId="0" applyFont="1" applyFill="1" applyBorder="1" applyAlignment="1">
      <alignment horizontal="center" vertical="center"/>
    </xf>
    <xf numFmtId="4" fontId="19" fillId="0" borderId="43" xfId="0" applyNumberFormat="1" applyFont="1" applyFill="1" applyBorder="1" applyAlignment="1">
      <alignment horizontal="center" vertical="center"/>
    </xf>
    <xf numFmtId="0" fontId="19" fillId="0" borderId="45" xfId="0" applyFont="1" applyFill="1" applyBorder="1" applyAlignment="1">
      <alignment horizontal="center" vertical="center"/>
    </xf>
    <xf numFmtId="0" fontId="19" fillId="0" borderId="43" xfId="0" applyFont="1" applyFill="1" applyBorder="1" applyAlignment="1">
      <alignment horizontal="center" vertical="center"/>
    </xf>
    <xf numFmtId="1" fontId="22" fillId="0" borderId="45" xfId="0" applyNumberFormat="1" applyFont="1" applyFill="1" applyBorder="1" applyAlignment="1">
      <alignment horizontal="center" vertical="center"/>
    </xf>
    <xf numFmtId="0" fontId="22" fillId="0" borderId="43" xfId="0" applyFont="1" applyFill="1" applyBorder="1" applyAlignment="1">
      <alignment horizontal="center" vertical="center"/>
    </xf>
    <xf numFmtId="0" fontId="52" fillId="5" borderId="0" xfId="0" applyFont="1" applyFill="1" applyBorder="1" applyAlignment="1" applyProtection="1">
      <alignment horizontal="center" vertical="center" wrapText="1"/>
    </xf>
    <xf numFmtId="165" fontId="22" fillId="5" borderId="0" xfId="9" applyNumberFormat="1" applyFont="1" applyFill="1" applyBorder="1" applyAlignment="1" applyProtection="1">
      <alignment horizontal="center" vertical="center" wrapText="1"/>
      <protection locked="0"/>
    </xf>
    <xf numFmtId="0" fontId="25" fillId="0" borderId="29" xfId="7" applyFont="1" applyFill="1" applyBorder="1" applyAlignment="1">
      <alignment horizontal="center" vertical="center"/>
    </xf>
    <xf numFmtId="0" fontId="45" fillId="0" borderId="30" xfId="7" applyFont="1" applyFill="1" applyBorder="1" applyAlignment="1">
      <alignment horizontal="center" vertical="center"/>
    </xf>
    <xf numFmtId="4" fontId="46" fillId="0" borderId="31" xfId="0" applyNumberFormat="1" applyFont="1" applyFill="1" applyBorder="1" applyAlignment="1" applyProtection="1">
      <alignment horizontal="center" vertical="center"/>
    </xf>
    <xf numFmtId="4" fontId="22" fillId="0" borderId="31" xfId="0" applyNumberFormat="1" applyFont="1" applyFill="1" applyBorder="1" applyAlignment="1" applyProtection="1">
      <alignment horizontal="center" vertical="center"/>
    </xf>
    <xf numFmtId="4" fontId="22" fillId="0" borderId="32" xfId="0" applyNumberFormat="1" applyFont="1" applyFill="1" applyBorder="1" applyAlignment="1" applyProtection="1">
      <alignment horizontal="center" vertical="center"/>
    </xf>
    <xf numFmtId="0" fontId="47" fillId="0" borderId="30" xfId="0" applyFont="1" applyFill="1" applyBorder="1" applyAlignment="1" applyProtection="1">
      <alignment vertical="center" wrapText="1"/>
    </xf>
    <xf numFmtId="165" fontId="22" fillId="0" borderId="25" xfId="0" applyNumberFormat="1" applyFont="1" applyFill="1" applyBorder="1" applyAlignment="1">
      <alignment horizontal="center" vertical="center"/>
    </xf>
    <xf numFmtId="0" fontId="22" fillId="0" borderId="23" xfId="0" applyFont="1" applyFill="1" applyBorder="1" applyAlignment="1">
      <alignment horizontal="center" vertical="center"/>
    </xf>
    <xf numFmtId="0" fontId="19" fillId="0" borderId="23" xfId="0" applyFont="1" applyFill="1" applyBorder="1" applyAlignment="1">
      <alignment horizontal="center" vertical="center"/>
    </xf>
    <xf numFmtId="4" fontId="19" fillId="0" borderId="24" xfId="0" applyNumberFormat="1" applyFont="1" applyFill="1" applyBorder="1" applyAlignment="1">
      <alignment horizontal="center" vertical="center"/>
    </xf>
    <xf numFmtId="0" fontId="19" fillId="0" borderId="25"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24" xfId="9" applyFont="1" applyFill="1" applyBorder="1" applyAlignment="1">
      <alignment horizontal="center" vertical="center" wrapText="1"/>
    </xf>
    <xf numFmtId="1" fontId="22" fillId="0" borderId="25" xfId="0" applyNumberFormat="1" applyFont="1" applyFill="1" applyBorder="1" applyAlignment="1">
      <alignment horizontal="center" vertical="center"/>
    </xf>
    <xf numFmtId="0" fontId="22" fillId="0" borderId="24" xfId="0" applyFont="1" applyFill="1" applyBorder="1" applyAlignment="1">
      <alignment horizontal="center" vertical="center"/>
    </xf>
    <xf numFmtId="0" fontId="25" fillId="0" borderId="46" xfId="7" applyFont="1" applyFill="1" applyBorder="1" applyAlignment="1">
      <alignment horizontal="center" vertical="center"/>
    </xf>
    <xf numFmtId="0" fontId="45" fillId="0" borderId="47" xfId="7" applyFont="1" applyFill="1" applyBorder="1" applyAlignment="1">
      <alignment horizontal="center" vertical="center"/>
    </xf>
    <xf numFmtId="4" fontId="46" fillId="0" borderId="48" xfId="0" applyNumberFormat="1" applyFont="1" applyFill="1" applyBorder="1" applyAlignment="1" applyProtection="1">
      <alignment horizontal="center" vertical="center"/>
    </xf>
    <xf numFmtId="4" fontId="22" fillId="0" borderId="48" xfId="0" applyNumberFormat="1" applyFont="1" applyFill="1" applyBorder="1" applyAlignment="1" applyProtection="1">
      <alignment horizontal="center" vertical="center"/>
    </xf>
    <xf numFmtId="4" fontId="22" fillId="0" borderId="38" xfId="0" applyNumberFormat="1" applyFont="1" applyFill="1" applyBorder="1" applyAlignment="1" applyProtection="1">
      <alignment horizontal="center" vertical="center"/>
    </xf>
    <xf numFmtId="0" fontId="47" fillId="0" borderId="34" xfId="0" applyFont="1" applyFill="1" applyBorder="1" applyAlignment="1" applyProtection="1">
      <alignment vertical="center" wrapText="1"/>
    </xf>
    <xf numFmtId="165" fontId="22" fillId="0" borderId="51" xfId="0" applyNumberFormat="1" applyFont="1" applyFill="1" applyBorder="1" applyAlignment="1">
      <alignment horizontal="center" vertical="center"/>
    </xf>
    <xf numFmtId="0" fontId="22" fillId="0" borderId="49" xfId="0" applyFont="1" applyFill="1" applyBorder="1" applyAlignment="1">
      <alignment horizontal="center" vertical="center"/>
    </xf>
    <xf numFmtId="0" fontId="19" fillId="0" borderId="49" xfId="0" applyFont="1" applyFill="1" applyBorder="1" applyAlignment="1">
      <alignment horizontal="center" vertical="center"/>
    </xf>
    <xf numFmtId="4" fontId="19" fillId="0" borderId="50" xfId="0" applyNumberFormat="1" applyFont="1" applyFill="1" applyBorder="1" applyAlignment="1">
      <alignment horizontal="center" vertical="center"/>
    </xf>
    <xf numFmtId="0" fontId="19" fillId="0" borderId="26" xfId="9" applyFont="1" applyFill="1" applyBorder="1" applyAlignment="1">
      <alignment horizontal="center" vertical="center" wrapText="1"/>
    </xf>
    <xf numFmtId="0" fontId="19" fillId="0" borderId="28" xfId="9" applyFont="1" applyFill="1" applyBorder="1" applyAlignment="1">
      <alignment horizontal="center" vertical="center" wrapText="1"/>
    </xf>
    <xf numFmtId="0" fontId="19" fillId="0" borderId="27" xfId="9" applyFont="1" applyFill="1" applyBorder="1" applyAlignment="1">
      <alignment horizontal="center" vertical="center" wrapText="1"/>
    </xf>
    <xf numFmtId="0" fontId="25" fillId="0" borderId="33" xfId="7" applyFont="1" applyFill="1" applyBorder="1" applyAlignment="1">
      <alignment horizontal="center" vertical="center"/>
    </xf>
    <xf numFmtId="0" fontId="45" fillId="0" borderId="34" xfId="7" applyFont="1" applyFill="1" applyBorder="1" applyAlignment="1">
      <alignment horizontal="center" vertical="center"/>
    </xf>
    <xf numFmtId="165" fontId="22" fillId="0" borderId="26" xfId="0" applyNumberFormat="1" applyFont="1" applyFill="1" applyBorder="1" applyAlignment="1">
      <alignment horizontal="center" vertical="center"/>
    </xf>
    <xf numFmtId="4" fontId="46" fillId="0" borderId="35" xfId="0" applyNumberFormat="1" applyFont="1" applyFill="1" applyBorder="1" applyAlignment="1">
      <alignment horizontal="center" vertical="center" wrapText="1"/>
    </xf>
    <xf numFmtId="4" fontId="22" fillId="0" borderId="35" xfId="0" applyNumberFormat="1" applyFont="1" applyFill="1" applyBorder="1" applyAlignment="1">
      <alignment horizontal="center" vertical="center" wrapText="1"/>
    </xf>
    <xf numFmtId="4" fontId="22" fillId="0" borderId="37" xfId="0" applyNumberFormat="1" applyFont="1" applyFill="1" applyBorder="1" applyAlignment="1">
      <alignment horizontal="center" vertical="center" wrapText="1"/>
    </xf>
    <xf numFmtId="4" fontId="49" fillId="0" borderId="35" xfId="0" applyNumberFormat="1" applyFont="1" applyFill="1" applyBorder="1" applyAlignment="1" applyProtection="1">
      <alignment horizontal="center" vertical="center"/>
    </xf>
    <xf numFmtId="4" fontId="51" fillId="0" borderId="35" xfId="0" applyNumberFormat="1" applyFont="1" applyFill="1" applyBorder="1" applyAlignment="1" applyProtection="1">
      <alignment horizontal="center" vertical="center"/>
    </xf>
    <xf numFmtId="4" fontId="51" fillId="0" borderId="37" xfId="0" applyNumberFormat="1" applyFont="1" applyFill="1" applyBorder="1" applyAlignment="1" applyProtection="1">
      <alignment horizontal="center" vertical="center"/>
    </xf>
    <xf numFmtId="0" fontId="22" fillId="0" borderId="28" xfId="0" applyFont="1" applyFill="1" applyBorder="1" applyAlignment="1">
      <alignment horizontal="center" vertical="center"/>
    </xf>
    <xf numFmtId="0" fontId="53" fillId="5" borderId="0" xfId="0" applyFont="1" applyFill="1" applyBorder="1" applyAlignment="1">
      <alignment horizontal="center" vertical="center"/>
    </xf>
    <xf numFmtId="0" fontId="54" fillId="0" borderId="55" xfId="0" applyFont="1" applyFill="1" applyBorder="1" applyAlignment="1">
      <alignment horizontal="center" vertical="center"/>
    </xf>
    <xf numFmtId="0" fontId="55" fillId="0" borderId="56" xfId="0" applyNumberFormat="1" applyFont="1" applyFill="1" applyBorder="1" applyAlignment="1" applyProtection="1">
      <alignment horizontal="center" vertical="center" wrapText="1"/>
    </xf>
    <xf numFmtId="4" fontId="56" fillId="0" borderId="35" xfId="0" applyNumberFormat="1" applyFont="1" applyFill="1" applyBorder="1" applyAlignment="1" applyProtection="1">
      <alignment horizontal="center" vertical="center"/>
    </xf>
    <xf numFmtId="165" fontId="22" fillId="0" borderId="26" xfId="0" applyNumberFormat="1" applyFont="1" applyFill="1" applyBorder="1" applyAlignment="1">
      <alignment horizontal="center" vertical="center" wrapText="1"/>
    </xf>
    <xf numFmtId="0" fontId="22" fillId="0" borderId="58" xfId="0" applyFont="1" applyFill="1" applyBorder="1" applyAlignment="1">
      <alignment horizontal="center" vertical="center"/>
    </xf>
    <xf numFmtId="0" fontId="19" fillId="0" borderId="52" xfId="9" applyFont="1" applyFill="1" applyBorder="1" applyAlignment="1">
      <alignment horizontal="center" vertical="center" wrapText="1"/>
    </xf>
    <xf numFmtId="0" fontId="54" fillId="0" borderId="46" xfId="0" applyFont="1" applyFill="1" applyBorder="1" applyAlignment="1">
      <alignment horizontal="center" vertical="center"/>
    </xf>
    <xf numFmtId="0" fontId="55" fillId="0" borderId="47" xfId="0" applyNumberFormat="1" applyFont="1" applyFill="1" applyBorder="1" applyAlignment="1" applyProtection="1">
      <alignment horizontal="center" vertical="center" wrapText="1"/>
    </xf>
    <xf numFmtId="0" fontId="54" fillId="0" borderId="39" xfId="0" applyFont="1" applyFill="1" applyBorder="1" applyAlignment="1">
      <alignment horizontal="center" vertical="center"/>
    </xf>
    <xf numFmtId="0" fontId="55" fillId="0" borderId="40" xfId="0" applyNumberFormat="1" applyFont="1" applyFill="1" applyBorder="1" applyAlignment="1" applyProtection="1">
      <alignment horizontal="center" vertical="center" wrapText="1"/>
    </xf>
    <xf numFmtId="4" fontId="56" fillId="0" borderId="41" xfId="0" applyNumberFormat="1" applyFont="1" applyFill="1" applyBorder="1" applyAlignment="1" applyProtection="1">
      <alignment horizontal="center" vertical="center"/>
    </xf>
    <xf numFmtId="4" fontId="22" fillId="0" borderId="41" xfId="0" applyNumberFormat="1" applyFont="1" applyFill="1" applyBorder="1" applyAlignment="1">
      <alignment horizontal="center" vertical="center" wrapText="1"/>
    </xf>
    <xf numFmtId="4" fontId="22" fillId="0" borderId="57" xfId="0" applyNumberFormat="1" applyFont="1" applyFill="1" applyBorder="1" applyAlignment="1">
      <alignment horizontal="center" vertical="center" wrapText="1"/>
    </xf>
    <xf numFmtId="0" fontId="47" fillId="0" borderId="40" xfId="0" applyFont="1" applyFill="1" applyBorder="1" applyAlignment="1" applyProtection="1">
      <alignment vertical="center" wrapText="1"/>
    </xf>
    <xf numFmtId="165" fontId="22" fillId="0" borderId="45" xfId="0" applyNumberFormat="1" applyFont="1" applyFill="1" applyBorder="1" applyAlignment="1">
      <alignment horizontal="center" vertical="center" wrapText="1"/>
    </xf>
    <xf numFmtId="0" fontId="22" fillId="0" borderId="42" xfId="0" applyFont="1" applyFill="1" applyBorder="1" applyAlignment="1">
      <alignment horizontal="center" vertical="center"/>
    </xf>
    <xf numFmtId="0" fontId="22" fillId="0" borderId="59" xfId="0" applyFont="1" applyFill="1" applyBorder="1" applyAlignment="1">
      <alignment horizontal="center" vertical="center"/>
    </xf>
    <xf numFmtId="0" fontId="19" fillId="0" borderId="43" xfId="9" applyFont="1" applyFill="1" applyBorder="1" applyAlignment="1">
      <alignment horizontal="center" vertical="center" wrapText="1"/>
    </xf>
    <xf numFmtId="1" fontId="22" fillId="5" borderId="0" xfId="0" applyNumberFormat="1" applyFont="1" applyFill="1" applyAlignment="1">
      <alignment horizontal="center" vertical="center"/>
    </xf>
    <xf numFmtId="0" fontId="25" fillId="5" borderId="0" xfId="0" applyFont="1" applyFill="1"/>
    <xf numFmtId="0" fontId="57" fillId="5" borderId="0" xfId="0" applyFont="1" applyFill="1"/>
    <xf numFmtId="0" fontId="58" fillId="5" borderId="0" xfId="0" applyFont="1" applyFill="1" applyBorder="1" applyAlignment="1">
      <alignment horizontal="right"/>
    </xf>
    <xf numFmtId="3" fontId="59" fillId="5" borderId="0" xfId="0" applyNumberFormat="1" applyFont="1" applyFill="1" applyAlignment="1">
      <alignment horizontal="center" vertical="center"/>
    </xf>
    <xf numFmtId="1" fontId="44" fillId="6" borderId="0" xfId="0" applyNumberFormat="1" applyFont="1" applyFill="1" applyAlignment="1">
      <alignment horizontal="left"/>
    </xf>
    <xf numFmtId="0" fontId="60" fillId="6" borderId="0" xfId="0" applyFont="1" applyFill="1" applyAlignment="1">
      <alignment horizontal="left"/>
    </xf>
    <xf numFmtId="0" fontId="61" fillId="6" borderId="0" xfId="0" applyFont="1" applyFill="1" applyBorder="1" applyAlignment="1">
      <alignment horizontal="left" vertical="center"/>
    </xf>
    <xf numFmtId="1" fontId="62" fillId="6" borderId="0" xfId="0" applyNumberFormat="1" applyFont="1" applyFill="1" applyAlignment="1">
      <alignment horizontal="left"/>
    </xf>
    <xf numFmtId="0" fontId="63" fillId="5" borderId="0" xfId="0" applyFont="1" applyFill="1" applyBorder="1" applyAlignment="1" applyProtection="1"/>
    <xf numFmtId="0" fontId="64" fillId="8" borderId="0" xfId="0" applyFont="1" applyFill="1" applyAlignment="1">
      <alignment horizontal="left"/>
    </xf>
    <xf numFmtId="0" fontId="40" fillId="0" borderId="0" xfId="0" applyFont="1" applyFill="1" applyAlignment="1">
      <alignment horizontal="left"/>
    </xf>
    <xf numFmtId="0" fontId="65" fillId="5" borderId="0" xfId="0" applyFont="1" applyFill="1" applyBorder="1" applyAlignment="1" applyProtection="1"/>
    <xf numFmtId="0" fontId="53" fillId="8" borderId="0" xfId="0" applyFont="1" applyFill="1" applyAlignment="1">
      <alignment horizontal="left"/>
    </xf>
    <xf numFmtId="1" fontId="66" fillId="5" borderId="0" xfId="0" applyNumberFormat="1" applyFont="1" applyFill="1" applyBorder="1" applyAlignment="1">
      <alignment horizontal="left"/>
    </xf>
    <xf numFmtId="0" fontId="67" fillId="6" borderId="0" xfId="0" applyFont="1" applyFill="1"/>
    <xf numFmtId="4" fontId="22" fillId="5" borderId="0" xfId="0" applyNumberFormat="1" applyFont="1" applyFill="1"/>
    <xf numFmtId="0" fontId="68" fillId="5" borderId="0" xfId="0" applyFont="1" applyFill="1"/>
    <xf numFmtId="1" fontId="22" fillId="5" borderId="0" xfId="0" applyNumberFormat="1" applyFont="1" applyFill="1" applyBorder="1" applyAlignment="1"/>
    <xf numFmtId="2" fontId="22" fillId="5" borderId="0" xfId="0" applyNumberFormat="1" applyFont="1" applyFill="1"/>
    <xf numFmtId="1" fontId="22" fillId="5" borderId="0" xfId="0" applyNumberFormat="1" applyFont="1" applyFill="1" applyAlignment="1">
      <alignment vertical="center"/>
    </xf>
    <xf numFmtId="0" fontId="69" fillId="5" borderId="0" xfId="0" applyFont="1" applyFill="1" applyBorder="1" applyAlignment="1">
      <alignment horizontal="center" vertical="center"/>
    </xf>
    <xf numFmtId="2" fontId="22" fillId="5" borderId="0" xfId="0" applyNumberFormat="1" applyFont="1" applyFill="1" applyBorder="1" applyAlignment="1">
      <alignment horizontal="center" vertical="center"/>
    </xf>
    <xf numFmtId="0" fontId="19" fillId="5" borderId="0" xfId="0" applyFont="1" applyFill="1" applyBorder="1" applyAlignment="1">
      <alignment horizontal="right"/>
    </xf>
    <xf numFmtId="0" fontId="69" fillId="5" borderId="0" xfId="0" applyFont="1" applyFill="1" applyBorder="1" applyAlignment="1">
      <alignment vertical="center"/>
    </xf>
    <xf numFmtId="1" fontId="63" fillId="5" borderId="0" xfId="0" applyNumberFormat="1" applyFont="1" applyFill="1" applyBorder="1" applyAlignment="1" applyProtection="1"/>
    <xf numFmtId="0" fontId="46" fillId="5" borderId="0" xfId="0" applyFont="1" applyFill="1" applyBorder="1" applyAlignment="1" applyProtection="1">
      <alignment horizontal="center" vertical="center"/>
    </xf>
    <xf numFmtId="2" fontId="47" fillId="5" borderId="0" xfId="0" applyNumberFormat="1" applyFont="1" applyFill="1" applyBorder="1" applyAlignment="1" applyProtection="1">
      <alignment horizontal="center" vertical="center"/>
    </xf>
    <xf numFmtId="0" fontId="47" fillId="5" borderId="0" xfId="0" applyFont="1" applyFill="1" applyBorder="1" applyAlignment="1" applyProtection="1">
      <alignment vertical="center"/>
    </xf>
  </cellXfs>
  <cellStyles count="15">
    <cellStyle name="Čiarka" xfId="1" builtinId="3"/>
    <cellStyle name="Nadpis 1" xfId="2" builtinId="16" customBuiltin="1"/>
    <cellStyle name="Nadpis 2" xfId="3" builtinId="17" customBuiltin="1"/>
    <cellStyle name="Nadpis 3" xfId="4" builtinId="18" customBuiltin="1"/>
    <cellStyle name="Nadpis 4" xfId="5" builtinId="19" customBuiltin="1"/>
    <cellStyle name="Normálna" xfId="0" builtinId="0"/>
    <cellStyle name="normální 2" xfId="6" xr:uid="{00000000-0005-0000-0000-000006000000}"/>
    <cellStyle name="Normální 4" xfId="7" xr:uid="{00000000-0005-0000-0000-000007000000}"/>
    <cellStyle name="Normální 4 2" xfId="8" xr:uid="{00000000-0005-0000-0000-000008000000}"/>
    <cellStyle name="normální_DATA na doplnění specif" xfId="9" xr:uid="{00000000-0005-0000-0000-000009000000}"/>
    <cellStyle name="Poznámka" xfId="10" builtinId="10" customBuiltin="1"/>
    <cellStyle name="SAPBEXHLevel1" xfId="11" xr:uid="{00000000-0005-0000-0000-00000B000000}"/>
    <cellStyle name="Vstup" xfId="12" builtinId="20" customBuiltin="1"/>
    <cellStyle name="Výpočet" xfId="13" builtinId="22" customBuiltin="1"/>
    <cellStyle name="Výstup" xfId="14" builtinId="2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993300"/>
      <rgbColor rgb="00993366"/>
      <rgbColor rgb="00333399"/>
      <rgbColor rgb="00333333"/>
    </indexedColors>
    <mruColors>
      <color rgb="FF860000"/>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100</xdr:row>
      <xdr:rowOff>30480</xdr:rowOff>
    </xdr:from>
    <xdr:to>
      <xdr:col>0</xdr:col>
      <xdr:colOff>0</xdr:colOff>
      <xdr:row>101</xdr:row>
      <xdr:rowOff>53340</xdr:rowOff>
    </xdr:to>
    <xdr:sp macro="" textlink="">
      <xdr:nvSpPr>
        <xdr:cNvPr id="1213" name="Line 223">
          <a:extLst>
            <a:ext uri="{FF2B5EF4-FFF2-40B4-BE49-F238E27FC236}">
              <a16:creationId xmlns:a16="http://schemas.microsoft.com/office/drawing/2014/main" id="{D884B0F5-FE14-4F73-BAA1-1D4B90DD7B8E}"/>
            </a:ext>
          </a:extLst>
        </xdr:cNvPr>
        <xdr:cNvSpPr>
          <a:spLocks noChangeShapeType="1"/>
        </xdr:cNvSpPr>
      </xdr:nvSpPr>
      <xdr:spPr bwMode="auto">
        <a:xfrm>
          <a:off x="0" y="27325320"/>
          <a:ext cx="0" cy="24384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xdr:colOff>
      <xdr:row>180</xdr:row>
      <xdr:rowOff>7620</xdr:rowOff>
    </xdr:from>
    <xdr:to>
      <xdr:col>3</xdr:col>
      <xdr:colOff>190500</xdr:colOff>
      <xdr:row>180</xdr:row>
      <xdr:rowOff>129540</xdr:rowOff>
    </xdr:to>
    <xdr:sp macro="" textlink="">
      <xdr:nvSpPr>
        <xdr:cNvPr id="1214" name="AutoShape 10">
          <a:extLst>
            <a:ext uri="{FF2B5EF4-FFF2-40B4-BE49-F238E27FC236}">
              <a16:creationId xmlns:a16="http://schemas.microsoft.com/office/drawing/2014/main" id="{E47B0252-9877-4CD0-B25A-AA06D7BFCED9}"/>
            </a:ext>
          </a:extLst>
        </xdr:cNvPr>
        <xdr:cNvSpPr>
          <a:spLocks noChangeArrowheads="1"/>
        </xdr:cNvSpPr>
      </xdr:nvSpPr>
      <xdr:spPr bwMode="auto">
        <a:xfrm>
          <a:off x="1493520" y="44980860"/>
          <a:ext cx="129540" cy="121920"/>
        </a:xfrm>
        <a:prstGeom prst="smileyFace">
          <a:avLst>
            <a:gd name="adj" fmla="val 4653"/>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161925</xdr:colOff>
      <xdr:row>1</xdr:row>
      <xdr:rowOff>0</xdr:rowOff>
    </xdr:from>
    <xdr:to>
      <xdr:col>4</xdr:col>
      <xdr:colOff>238125</xdr:colOff>
      <xdr:row>5</xdr:row>
      <xdr:rowOff>28575</xdr:rowOff>
    </xdr:to>
    <xdr:pic>
      <xdr:nvPicPr>
        <xdr:cNvPr id="1215" name="Picture 2">
          <a:extLst>
            <a:ext uri="{FF2B5EF4-FFF2-40B4-BE49-F238E27FC236}">
              <a16:creationId xmlns:a16="http://schemas.microsoft.com/office/drawing/2014/main" id="{3970CFF7-0DCE-4A7B-AB20-7EA41619F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19075"/>
          <a:ext cx="24765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P40"/>
  <sheetViews>
    <sheetView tabSelected="1" zoomScale="80" zoomScaleNormal="80" zoomScaleSheetLayoutView="90" workbookViewId="0">
      <selection activeCell="H15" sqref="H15"/>
    </sheetView>
  </sheetViews>
  <sheetFormatPr defaultColWidth="9.109375" defaultRowHeight="17.399999999999999" x14ac:dyDescent="0.3"/>
  <cols>
    <col min="1" max="1" width="4.33203125" style="1" customWidth="1"/>
    <col min="2" max="2" width="4" style="1" customWidth="1"/>
    <col min="3" max="3" width="12.5546875" style="192" customWidth="1"/>
    <col min="4" max="4" width="18.44140625" style="3" customWidth="1"/>
    <col min="5" max="5" width="9.44140625" style="4" customWidth="1"/>
    <col min="6" max="7" width="7.6640625" style="5" customWidth="1"/>
    <col min="8" max="8" width="91.109375" style="12" customWidth="1"/>
    <col min="9" max="9" width="3.109375" style="16" customWidth="1"/>
    <col min="10" max="10" width="18.5546875" style="8" customWidth="1"/>
    <col min="11" max="11" width="10.6640625" style="9" customWidth="1"/>
    <col min="12" max="12" width="10.6640625" style="10" customWidth="1"/>
    <col min="13" max="16" width="10.6640625" style="11" customWidth="1"/>
    <col min="17" max="17" width="3.109375" style="12" customWidth="1"/>
    <col min="18" max="20" width="10.6640625" style="11" customWidth="1"/>
    <col min="21" max="21" width="3" style="12" customWidth="1"/>
    <col min="22" max="22" width="14.44140625" style="12" customWidth="1"/>
    <col min="23" max="23" width="11" style="12" customWidth="1"/>
    <col min="24" max="16384" width="9.109375" style="12"/>
  </cols>
  <sheetData>
    <row r="2" spans="1:42" ht="18.75" customHeight="1" x14ac:dyDescent="0.3">
      <c r="C2" s="2"/>
      <c r="H2" s="6" t="s">
        <v>46</v>
      </c>
      <c r="I2" s="7"/>
    </row>
    <row r="3" spans="1:42" ht="13.5" customHeight="1" x14ac:dyDescent="0.3">
      <c r="C3" s="2"/>
      <c r="H3" s="13" t="s">
        <v>54</v>
      </c>
      <c r="I3" s="14"/>
    </row>
    <row r="4" spans="1:42" ht="16.649999999999999" customHeight="1" x14ac:dyDescent="0.3">
      <c r="C4" s="15"/>
    </row>
    <row r="5" spans="1:42" ht="36" customHeight="1" x14ac:dyDescent="0.3">
      <c r="C5" s="2"/>
    </row>
    <row r="6" spans="1:42" s="26" customFormat="1" ht="27.75" customHeight="1" x14ac:dyDescent="0.4">
      <c r="A6" s="17"/>
      <c r="B6" s="17"/>
      <c r="C6" s="18" t="s">
        <v>28</v>
      </c>
      <c r="D6" s="19"/>
      <c r="E6" s="20"/>
      <c r="F6" s="21"/>
      <c r="G6" s="21"/>
      <c r="H6" s="22"/>
      <c r="I6" s="23"/>
      <c r="J6" s="24"/>
      <c r="K6" s="25"/>
      <c r="L6" s="10"/>
      <c r="M6" s="11"/>
      <c r="N6" s="11"/>
      <c r="O6" s="11"/>
      <c r="P6" s="11"/>
      <c r="R6" s="11"/>
      <c r="S6" s="11"/>
      <c r="T6" s="11"/>
    </row>
    <row r="7" spans="1:42" ht="27.6" customHeight="1" x14ac:dyDescent="0.3">
      <c r="C7" s="27" t="s">
        <v>55</v>
      </c>
      <c r="E7" s="28"/>
      <c r="F7" s="29"/>
      <c r="G7" s="29"/>
      <c r="H7" s="28"/>
      <c r="I7" s="30"/>
      <c r="J7" s="31"/>
    </row>
    <row r="8" spans="1:42" ht="27.75" customHeight="1" thickBot="1" x14ac:dyDescent="0.35">
      <c r="C8" s="2"/>
      <c r="E8" s="32"/>
      <c r="F8" s="33"/>
      <c r="G8" s="33"/>
      <c r="H8" s="34"/>
      <c r="I8" s="34"/>
      <c r="J8" s="31"/>
    </row>
    <row r="9" spans="1:42" ht="15.75" customHeight="1" thickBot="1" x14ac:dyDescent="0.35">
      <c r="C9" s="35" t="s">
        <v>0</v>
      </c>
      <c r="D9" s="36" t="s">
        <v>45</v>
      </c>
      <c r="E9" s="37" t="s">
        <v>11</v>
      </c>
      <c r="F9" s="37" t="s">
        <v>37</v>
      </c>
      <c r="G9" s="37" t="s">
        <v>36</v>
      </c>
      <c r="H9" s="38" t="s">
        <v>1</v>
      </c>
      <c r="I9" s="39"/>
      <c r="J9" s="40" t="s">
        <v>48</v>
      </c>
      <c r="K9" s="41" t="s">
        <v>2</v>
      </c>
      <c r="L9" s="42" t="s">
        <v>3</v>
      </c>
      <c r="M9" s="43" t="s">
        <v>12</v>
      </c>
      <c r="N9" s="43" t="s">
        <v>13</v>
      </c>
      <c r="O9" s="43" t="s">
        <v>14</v>
      </c>
      <c r="P9" s="44" t="s">
        <v>15</v>
      </c>
      <c r="R9" s="45" t="s">
        <v>16</v>
      </c>
      <c r="S9" s="46" t="s">
        <v>17</v>
      </c>
      <c r="T9" s="47" t="s">
        <v>18</v>
      </c>
      <c r="V9" s="45" t="s">
        <v>38</v>
      </c>
      <c r="W9" s="48" t="s">
        <v>40</v>
      </c>
    </row>
    <row r="10" spans="1:42" ht="14.1" customHeight="1" thickBot="1" x14ac:dyDescent="0.35">
      <c r="C10" s="35"/>
      <c r="D10" s="36"/>
      <c r="E10" s="49"/>
      <c r="F10" s="49"/>
      <c r="G10" s="49"/>
      <c r="H10" s="38"/>
      <c r="I10" s="50"/>
      <c r="J10" s="40"/>
      <c r="K10" s="51"/>
      <c r="L10" s="52"/>
      <c r="M10" s="43"/>
      <c r="N10" s="43"/>
      <c r="O10" s="43"/>
      <c r="P10" s="44"/>
      <c r="R10" s="53"/>
      <c r="S10" s="52"/>
      <c r="T10" s="54"/>
      <c r="V10" s="53"/>
      <c r="W10" s="55"/>
    </row>
    <row r="11" spans="1:42" ht="14.25" customHeight="1" thickBot="1" x14ac:dyDescent="0.35">
      <c r="C11" s="35"/>
      <c r="D11" s="36"/>
      <c r="E11" s="56"/>
      <c r="F11" s="56"/>
      <c r="G11" s="56"/>
      <c r="H11" s="38"/>
      <c r="I11" s="50"/>
      <c r="J11" s="40"/>
      <c r="K11" s="57"/>
      <c r="L11" s="58"/>
      <c r="M11" s="43"/>
      <c r="N11" s="43"/>
      <c r="O11" s="43"/>
      <c r="P11" s="44"/>
      <c r="R11" s="59"/>
      <c r="S11" s="60"/>
      <c r="T11" s="61"/>
      <c r="V11" s="59"/>
      <c r="W11" s="62"/>
    </row>
    <row r="12" spans="1:42" ht="26.1" customHeight="1" thickBot="1" x14ac:dyDescent="0.35">
      <c r="C12" s="63" t="s">
        <v>19</v>
      </c>
      <c r="E12" s="64"/>
      <c r="F12" s="65"/>
      <c r="G12" s="65"/>
      <c r="H12" s="66"/>
      <c r="I12" s="50"/>
      <c r="J12" s="67"/>
      <c r="K12" s="68"/>
      <c r="L12" s="69"/>
      <c r="M12" s="69"/>
      <c r="N12" s="69"/>
      <c r="O12" s="69"/>
      <c r="P12" s="70"/>
      <c r="R12" s="69"/>
      <c r="S12" s="69"/>
      <c r="T12" s="69"/>
      <c r="V12" s="69"/>
      <c r="W12" s="69"/>
    </row>
    <row r="13" spans="1:42" s="83" customFormat="1" ht="39.75" customHeight="1" x14ac:dyDescent="0.25">
      <c r="A13" s="71"/>
      <c r="B13" s="72"/>
      <c r="C13" s="73">
        <v>427875</v>
      </c>
      <c r="D13" s="74" t="s">
        <v>5</v>
      </c>
      <c r="E13" s="75">
        <v>62</v>
      </c>
      <c r="F13" s="76">
        <v>1.1499999999999999</v>
      </c>
      <c r="G13" s="77">
        <f>SUM(F13*1.2)</f>
        <v>1.38</v>
      </c>
      <c r="H13" s="78" t="s">
        <v>29</v>
      </c>
      <c r="I13" s="50"/>
      <c r="J13" s="79">
        <v>3838942932243</v>
      </c>
      <c r="K13" s="80">
        <v>10</v>
      </c>
      <c r="L13" s="80">
        <v>11</v>
      </c>
      <c r="M13" s="81">
        <v>488</v>
      </c>
      <c r="N13" s="81">
        <v>291</v>
      </c>
      <c r="O13" s="81">
        <v>380</v>
      </c>
      <c r="P13" s="82">
        <f>(M13*N13*O13)/1000000</f>
        <v>53.963039999999999</v>
      </c>
      <c r="R13" s="84">
        <v>439</v>
      </c>
      <c r="S13" s="81">
        <v>257</v>
      </c>
      <c r="T13" s="85">
        <v>335</v>
      </c>
      <c r="V13" s="86">
        <v>85165000</v>
      </c>
      <c r="W13" s="87" t="s">
        <v>39</v>
      </c>
      <c r="X13" s="12"/>
      <c r="Y13" s="12"/>
      <c r="Z13" s="12"/>
      <c r="AA13" s="12"/>
      <c r="AB13" s="12"/>
      <c r="AC13" s="12"/>
      <c r="AD13" s="12"/>
      <c r="AE13" s="12"/>
      <c r="AF13" s="12"/>
      <c r="AG13" s="12"/>
      <c r="AH13" s="12"/>
      <c r="AI13" s="12"/>
      <c r="AJ13" s="12"/>
      <c r="AK13" s="12"/>
      <c r="AL13" s="12"/>
      <c r="AM13" s="12"/>
      <c r="AN13" s="12"/>
      <c r="AO13" s="12"/>
      <c r="AP13" s="12"/>
    </row>
    <row r="14" spans="1:42" ht="39.75" customHeight="1" x14ac:dyDescent="0.25">
      <c r="A14" s="71"/>
      <c r="B14" s="72"/>
      <c r="C14" s="88">
        <v>427876</v>
      </c>
      <c r="D14" s="89" t="s">
        <v>6</v>
      </c>
      <c r="E14" s="90">
        <v>69</v>
      </c>
      <c r="F14" s="91">
        <v>1.1499999999999999</v>
      </c>
      <c r="G14" s="92">
        <f>SUM(F14*1.2)</f>
        <v>1.38</v>
      </c>
      <c r="H14" s="93" t="s">
        <v>30</v>
      </c>
      <c r="I14" s="50"/>
      <c r="J14" s="94">
        <v>3838942932267</v>
      </c>
      <c r="K14" s="95">
        <v>10</v>
      </c>
      <c r="L14" s="95">
        <v>11</v>
      </c>
      <c r="M14" s="96">
        <v>488</v>
      </c>
      <c r="N14" s="96">
        <v>291</v>
      </c>
      <c r="O14" s="96">
        <v>380</v>
      </c>
      <c r="P14" s="97">
        <f>(M14*N14*O14)/1000000</f>
        <v>53.963039999999999</v>
      </c>
      <c r="R14" s="98">
        <v>439</v>
      </c>
      <c r="S14" s="96">
        <v>257</v>
      </c>
      <c r="T14" s="99">
        <v>335</v>
      </c>
      <c r="U14" s="15"/>
      <c r="V14" s="100">
        <v>85165000</v>
      </c>
      <c r="W14" s="101" t="s">
        <v>39</v>
      </c>
    </row>
    <row r="15" spans="1:42" s="113" customFormat="1" ht="39.75" customHeight="1" x14ac:dyDescent="0.25">
      <c r="A15" s="71"/>
      <c r="B15" s="102" t="s">
        <v>10</v>
      </c>
      <c r="C15" s="103">
        <v>427877</v>
      </c>
      <c r="D15" s="104" t="s">
        <v>7</v>
      </c>
      <c r="E15" s="105">
        <v>74</v>
      </c>
      <c r="F15" s="106">
        <v>1.1499999999999999</v>
      </c>
      <c r="G15" s="107">
        <f>SUM(F15*1.2)</f>
        <v>1.38</v>
      </c>
      <c r="H15" s="108" t="s">
        <v>41</v>
      </c>
      <c r="I15" s="50"/>
      <c r="J15" s="109">
        <v>3838942932274</v>
      </c>
      <c r="K15" s="110">
        <v>10.5</v>
      </c>
      <c r="L15" s="110">
        <v>11.5</v>
      </c>
      <c r="M15" s="111">
        <v>488</v>
      </c>
      <c r="N15" s="111">
        <v>291</v>
      </c>
      <c r="O15" s="111">
        <v>380</v>
      </c>
      <c r="P15" s="112">
        <f>(M15*N15*O15)/1000000</f>
        <v>53.963039999999999</v>
      </c>
      <c r="R15" s="114">
        <v>439</v>
      </c>
      <c r="S15" s="111">
        <v>257</v>
      </c>
      <c r="T15" s="115">
        <v>335</v>
      </c>
      <c r="V15" s="116">
        <v>85165000</v>
      </c>
      <c r="W15" s="117" t="s">
        <v>39</v>
      </c>
      <c r="X15" s="12"/>
      <c r="Y15" s="12"/>
      <c r="Z15" s="12"/>
      <c r="AA15" s="12"/>
      <c r="AB15" s="12"/>
      <c r="AC15" s="12"/>
      <c r="AD15" s="12"/>
      <c r="AE15" s="12"/>
      <c r="AF15" s="12"/>
      <c r="AG15" s="12"/>
      <c r="AH15" s="12"/>
      <c r="AI15" s="12"/>
      <c r="AJ15" s="12"/>
      <c r="AK15" s="12"/>
      <c r="AL15" s="12"/>
      <c r="AM15" s="12"/>
      <c r="AN15" s="12"/>
      <c r="AO15" s="12"/>
      <c r="AP15" s="12"/>
    </row>
    <row r="16" spans="1:42" s="113" customFormat="1" ht="39.75" customHeight="1" x14ac:dyDescent="0.25">
      <c r="A16" s="71"/>
      <c r="B16" s="102" t="s">
        <v>10</v>
      </c>
      <c r="C16" s="103">
        <v>427878</v>
      </c>
      <c r="D16" s="104" t="s">
        <v>8</v>
      </c>
      <c r="E16" s="105">
        <v>79</v>
      </c>
      <c r="F16" s="106">
        <v>1.1499999999999999</v>
      </c>
      <c r="G16" s="107">
        <f>SUM(F16*1.2)</f>
        <v>1.38</v>
      </c>
      <c r="H16" s="118" t="s">
        <v>42</v>
      </c>
      <c r="I16" s="50"/>
      <c r="J16" s="109">
        <v>3838942932281</v>
      </c>
      <c r="K16" s="110">
        <v>10.5</v>
      </c>
      <c r="L16" s="110">
        <v>11.5</v>
      </c>
      <c r="M16" s="111">
        <v>488</v>
      </c>
      <c r="N16" s="111">
        <v>291</v>
      </c>
      <c r="O16" s="111">
        <v>380</v>
      </c>
      <c r="P16" s="112">
        <f>(M16*N16*O16)/1000000</f>
        <v>53.963039999999999</v>
      </c>
      <c r="R16" s="114">
        <v>439</v>
      </c>
      <c r="S16" s="111">
        <v>257</v>
      </c>
      <c r="T16" s="115">
        <v>335</v>
      </c>
      <c r="V16" s="116">
        <v>85165000</v>
      </c>
      <c r="W16" s="117" t="s">
        <v>39</v>
      </c>
      <c r="X16" s="12"/>
      <c r="Y16" s="12"/>
      <c r="Z16" s="12"/>
      <c r="AA16" s="12"/>
      <c r="AB16" s="12"/>
      <c r="AC16" s="12"/>
      <c r="AD16" s="12"/>
      <c r="AE16" s="12"/>
      <c r="AF16" s="12"/>
      <c r="AG16" s="12"/>
      <c r="AH16" s="12"/>
      <c r="AI16" s="12"/>
      <c r="AJ16" s="12"/>
      <c r="AK16" s="12"/>
      <c r="AL16" s="12"/>
      <c r="AM16" s="12"/>
      <c r="AN16" s="12"/>
      <c r="AO16" s="12"/>
      <c r="AP16" s="12"/>
    </row>
    <row r="17" spans="1:42" s="113" customFormat="1" ht="39.75" customHeight="1" thickBot="1" x14ac:dyDescent="0.3">
      <c r="A17" s="71"/>
      <c r="B17" s="102" t="s">
        <v>10</v>
      </c>
      <c r="C17" s="119">
        <v>427879</v>
      </c>
      <c r="D17" s="120" t="s">
        <v>9</v>
      </c>
      <c r="E17" s="121">
        <v>79</v>
      </c>
      <c r="F17" s="122">
        <v>1.1499999999999999</v>
      </c>
      <c r="G17" s="123">
        <f>SUM(F17*1.2)</f>
        <v>1.38</v>
      </c>
      <c r="H17" s="124" t="s">
        <v>43</v>
      </c>
      <c r="I17" s="50"/>
      <c r="J17" s="125">
        <v>3838942932298</v>
      </c>
      <c r="K17" s="126">
        <v>10.5</v>
      </c>
      <c r="L17" s="126">
        <v>11.5</v>
      </c>
      <c r="M17" s="127">
        <v>488</v>
      </c>
      <c r="N17" s="127">
        <v>291</v>
      </c>
      <c r="O17" s="127">
        <v>380</v>
      </c>
      <c r="P17" s="128">
        <f>(M17*N17*O17)/1000000</f>
        <v>53.963039999999999</v>
      </c>
      <c r="R17" s="129">
        <v>439</v>
      </c>
      <c r="S17" s="127">
        <v>257</v>
      </c>
      <c r="T17" s="130">
        <v>335</v>
      </c>
      <c r="V17" s="131">
        <v>85165000</v>
      </c>
      <c r="W17" s="132" t="s">
        <v>39</v>
      </c>
      <c r="X17" s="12"/>
      <c r="Y17" s="12"/>
      <c r="Z17" s="12"/>
      <c r="AA17" s="12"/>
      <c r="AB17" s="12"/>
      <c r="AC17" s="12"/>
      <c r="AD17" s="12"/>
      <c r="AE17" s="12"/>
      <c r="AF17" s="12"/>
      <c r="AG17" s="12"/>
      <c r="AH17" s="12"/>
      <c r="AI17" s="12"/>
      <c r="AJ17" s="12"/>
      <c r="AK17" s="12"/>
      <c r="AL17" s="12"/>
      <c r="AM17" s="12"/>
      <c r="AN17" s="12"/>
      <c r="AO17" s="12"/>
      <c r="AP17" s="12"/>
    </row>
    <row r="18" spans="1:42" ht="26.1" customHeight="1" thickBot="1" x14ac:dyDescent="0.35">
      <c r="A18" s="71"/>
      <c r="C18" s="63" t="s">
        <v>27</v>
      </c>
      <c r="E18" s="64"/>
      <c r="F18" s="133"/>
      <c r="G18" s="133"/>
      <c r="H18" s="66"/>
      <c r="I18" s="50"/>
      <c r="J18" s="134"/>
      <c r="K18" s="68"/>
      <c r="L18" s="69"/>
      <c r="M18" s="69"/>
      <c r="N18" s="69"/>
      <c r="O18" s="69"/>
      <c r="P18" s="70"/>
      <c r="R18" s="69"/>
      <c r="S18" s="69"/>
      <c r="T18" s="69"/>
      <c r="V18" s="69"/>
      <c r="W18" s="69"/>
    </row>
    <row r="19" spans="1:42" s="113" customFormat="1" ht="51.75" customHeight="1" x14ac:dyDescent="0.3">
      <c r="A19" s="1"/>
      <c r="B19" s="1"/>
      <c r="C19" s="135">
        <v>464868</v>
      </c>
      <c r="D19" s="136" t="s">
        <v>20</v>
      </c>
      <c r="E19" s="137">
        <v>29.9</v>
      </c>
      <c r="F19" s="138">
        <v>0.2</v>
      </c>
      <c r="G19" s="139">
        <f t="shared" ref="G19:G24" si="0">SUM(F19*1.2)</f>
        <v>0.24</v>
      </c>
      <c r="H19" s="140" t="s">
        <v>56</v>
      </c>
      <c r="I19" s="50"/>
      <c r="J19" s="141">
        <v>3838942673689</v>
      </c>
      <c r="K19" s="142">
        <v>92</v>
      </c>
      <c r="L19" s="142">
        <v>1.1000000000000001</v>
      </c>
      <c r="M19" s="143">
        <v>230</v>
      </c>
      <c r="N19" s="143">
        <v>230</v>
      </c>
      <c r="O19" s="143">
        <v>160</v>
      </c>
      <c r="P19" s="144">
        <f t="shared" ref="P19:P28" si="1">(M19*N19*O19)/1000000</f>
        <v>8.4640000000000004</v>
      </c>
      <c r="Q19" s="12"/>
      <c r="R19" s="145">
        <v>153</v>
      </c>
      <c r="S19" s="146">
        <v>235</v>
      </c>
      <c r="T19" s="147">
        <v>153</v>
      </c>
      <c r="V19" s="148">
        <v>85161080</v>
      </c>
      <c r="W19" s="149" t="s">
        <v>39</v>
      </c>
      <c r="X19" s="12"/>
      <c r="Y19" s="12"/>
      <c r="Z19" s="12"/>
      <c r="AA19" s="12"/>
      <c r="AB19" s="12"/>
      <c r="AC19" s="12"/>
      <c r="AD19" s="12"/>
      <c r="AE19" s="12"/>
      <c r="AF19" s="12"/>
      <c r="AG19" s="12"/>
      <c r="AH19" s="12"/>
      <c r="AI19" s="12"/>
      <c r="AJ19" s="12"/>
      <c r="AK19" s="12"/>
      <c r="AL19" s="12"/>
      <c r="AM19" s="12"/>
      <c r="AN19" s="12"/>
      <c r="AO19" s="12"/>
      <c r="AP19" s="12"/>
    </row>
    <row r="20" spans="1:42" s="113" customFormat="1" ht="50.25" customHeight="1" x14ac:dyDescent="0.3">
      <c r="A20" s="1"/>
      <c r="B20" s="1"/>
      <c r="C20" s="150">
        <v>464869</v>
      </c>
      <c r="D20" s="151" t="s">
        <v>21</v>
      </c>
      <c r="E20" s="152">
        <v>49.9</v>
      </c>
      <c r="F20" s="153">
        <v>0.2</v>
      </c>
      <c r="G20" s="154">
        <f t="shared" si="0"/>
        <v>0.24</v>
      </c>
      <c r="H20" s="155" t="s">
        <v>57</v>
      </c>
      <c r="I20" s="50"/>
      <c r="J20" s="156">
        <v>3838942674204</v>
      </c>
      <c r="K20" s="157">
        <v>1.1000000000000001</v>
      </c>
      <c r="L20" s="157">
        <v>1.35</v>
      </c>
      <c r="M20" s="158">
        <v>234</v>
      </c>
      <c r="N20" s="158">
        <v>242</v>
      </c>
      <c r="O20" s="158">
        <v>160</v>
      </c>
      <c r="P20" s="159">
        <f t="shared" si="1"/>
        <v>9.0604800000000001</v>
      </c>
      <c r="Q20" s="12"/>
      <c r="R20" s="160">
        <v>147</v>
      </c>
      <c r="S20" s="161">
        <v>243</v>
      </c>
      <c r="T20" s="162">
        <v>147</v>
      </c>
      <c r="V20" s="116">
        <v>85161080</v>
      </c>
      <c r="W20" s="117" t="s">
        <v>39</v>
      </c>
      <c r="X20" s="12"/>
      <c r="Y20" s="12"/>
      <c r="Z20" s="12"/>
      <c r="AA20" s="12"/>
      <c r="AB20" s="12"/>
      <c r="AC20" s="12"/>
      <c r="AD20" s="12"/>
      <c r="AE20" s="12"/>
      <c r="AF20" s="12"/>
      <c r="AG20" s="12"/>
      <c r="AH20" s="12"/>
      <c r="AI20" s="12"/>
      <c r="AJ20" s="12"/>
      <c r="AK20" s="12"/>
      <c r="AL20" s="12"/>
      <c r="AM20" s="12"/>
      <c r="AN20" s="12"/>
      <c r="AO20" s="12"/>
      <c r="AP20" s="12"/>
    </row>
    <row r="21" spans="1:42" s="113" customFormat="1" ht="48" customHeight="1" x14ac:dyDescent="0.3">
      <c r="A21" s="1"/>
      <c r="B21" s="1"/>
      <c r="C21" s="163">
        <v>464870</v>
      </c>
      <c r="D21" s="164" t="s">
        <v>22</v>
      </c>
      <c r="E21" s="152">
        <v>29.9</v>
      </c>
      <c r="F21" s="153">
        <v>0.2</v>
      </c>
      <c r="G21" s="154">
        <f t="shared" si="0"/>
        <v>0.24</v>
      </c>
      <c r="H21" s="155" t="s">
        <v>58</v>
      </c>
      <c r="I21" s="50"/>
      <c r="J21" s="165">
        <v>3838942675089</v>
      </c>
      <c r="K21" s="157">
        <v>1.2</v>
      </c>
      <c r="L21" s="157">
        <v>1.4</v>
      </c>
      <c r="M21" s="158">
        <v>300</v>
      </c>
      <c r="N21" s="158">
        <v>195</v>
      </c>
      <c r="O21" s="158">
        <v>186</v>
      </c>
      <c r="P21" s="159">
        <f t="shared" si="1"/>
        <v>10.881</v>
      </c>
      <c r="Q21" s="12"/>
      <c r="R21" s="160">
        <v>295</v>
      </c>
      <c r="S21" s="161">
        <v>176</v>
      </c>
      <c r="T21" s="162">
        <v>165</v>
      </c>
      <c r="V21" s="116">
        <v>85167200</v>
      </c>
      <c r="W21" s="117" t="s">
        <v>39</v>
      </c>
      <c r="X21" s="12"/>
      <c r="Y21" s="12"/>
      <c r="Z21" s="12"/>
      <c r="AA21" s="12"/>
      <c r="AB21" s="12"/>
      <c r="AC21" s="12"/>
      <c r="AD21" s="12"/>
      <c r="AE21" s="12"/>
      <c r="AF21" s="12"/>
      <c r="AG21" s="12"/>
      <c r="AH21" s="12"/>
      <c r="AI21" s="12"/>
      <c r="AJ21" s="12"/>
      <c r="AK21" s="12"/>
      <c r="AL21" s="12"/>
      <c r="AM21" s="12"/>
      <c r="AN21" s="12"/>
      <c r="AO21" s="12"/>
      <c r="AP21" s="12"/>
    </row>
    <row r="22" spans="1:42" s="113" customFormat="1" ht="48" customHeight="1" x14ac:dyDescent="0.3">
      <c r="A22" s="1"/>
      <c r="B22" s="1"/>
      <c r="C22" s="163">
        <v>465051</v>
      </c>
      <c r="D22" s="164" t="s">
        <v>23</v>
      </c>
      <c r="E22" s="166">
        <v>49.9</v>
      </c>
      <c r="F22" s="167">
        <v>0.2</v>
      </c>
      <c r="G22" s="168">
        <f t="shared" si="0"/>
        <v>0.24</v>
      </c>
      <c r="H22" s="155" t="s">
        <v>59</v>
      </c>
      <c r="I22" s="50"/>
      <c r="J22" s="165">
        <v>3838942676321</v>
      </c>
      <c r="K22" s="110">
        <v>1.3</v>
      </c>
      <c r="L22" s="110">
        <v>1.6</v>
      </c>
      <c r="M22" s="111">
        <v>308</v>
      </c>
      <c r="N22" s="111">
        <v>195</v>
      </c>
      <c r="O22" s="111">
        <v>185</v>
      </c>
      <c r="P22" s="112">
        <f t="shared" si="1"/>
        <v>11.1111</v>
      </c>
      <c r="Q22" s="12"/>
      <c r="R22" s="160">
        <v>245</v>
      </c>
      <c r="S22" s="161">
        <v>175</v>
      </c>
      <c r="T22" s="162">
        <v>158</v>
      </c>
      <c r="V22" s="116">
        <v>85167200</v>
      </c>
      <c r="W22" s="117" t="s">
        <v>39</v>
      </c>
      <c r="X22" s="12"/>
      <c r="Y22" s="12"/>
      <c r="Z22" s="12"/>
      <c r="AA22" s="12"/>
      <c r="AB22" s="12"/>
      <c r="AC22" s="12"/>
      <c r="AD22" s="12"/>
      <c r="AE22" s="12"/>
      <c r="AF22" s="12"/>
      <c r="AG22" s="12"/>
      <c r="AH22" s="12"/>
      <c r="AI22" s="12"/>
      <c r="AJ22" s="12"/>
      <c r="AK22" s="12"/>
      <c r="AL22" s="12"/>
      <c r="AM22" s="12"/>
      <c r="AN22" s="12"/>
      <c r="AO22" s="12"/>
      <c r="AP22" s="12"/>
    </row>
    <row r="23" spans="1:42" s="113" customFormat="1" ht="40.5" customHeight="1" x14ac:dyDescent="0.3">
      <c r="A23" s="1"/>
      <c r="B23" s="1"/>
      <c r="C23" s="163">
        <v>465123</v>
      </c>
      <c r="D23" s="164" t="s">
        <v>24</v>
      </c>
      <c r="E23" s="152">
        <v>29.9</v>
      </c>
      <c r="F23" s="153">
        <v>0.2</v>
      </c>
      <c r="G23" s="154">
        <f t="shared" si="0"/>
        <v>0.24</v>
      </c>
      <c r="H23" s="155" t="s">
        <v>60</v>
      </c>
      <c r="I23" s="50"/>
      <c r="J23" s="165">
        <v>3838942678820</v>
      </c>
      <c r="K23" s="157">
        <v>0.78</v>
      </c>
      <c r="L23" s="157">
        <v>0.84</v>
      </c>
      <c r="M23" s="158">
        <v>148</v>
      </c>
      <c r="N23" s="158">
        <v>225</v>
      </c>
      <c r="O23" s="158">
        <v>70</v>
      </c>
      <c r="P23" s="159">
        <f t="shared" si="1"/>
        <v>2.331</v>
      </c>
      <c r="Q23" s="12"/>
      <c r="R23" s="160">
        <v>62</v>
      </c>
      <c r="S23" s="161">
        <v>385</v>
      </c>
      <c r="T23" s="162">
        <v>62</v>
      </c>
      <c r="V23" s="116">
        <v>85094000</v>
      </c>
      <c r="W23" s="117" t="s">
        <v>39</v>
      </c>
      <c r="X23" s="12"/>
      <c r="Y23" s="12"/>
      <c r="Z23" s="12"/>
      <c r="AA23" s="12"/>
      <c r="AB23" s="12"/>
      <c r="AC23" s="12"/>
      <c r="AD23" s="12"/>
      <c r="AE23" s="12"/>
      <c r="AF23" s="12"/>
      <c r="AG23" s="12"/>
      <c r="AH23" s="12"/>
      <c r="AI23" s="12"/>
      <c r="AJ23" s="12"/>
      <c r="AK23" s="12"/>
      <c r="AL23" s="12"/>
      <c r="AM23" s="12"/>
      <c r="AN23" s="12"/>
      <c r="AO23" s="12"/>
      <c r="AP23" s="12"/>
    </row>
    <row r="24" spans="1:42" s="113" customFormat="1" ht="38.25" customHeight="1" x14ac:dyDescent="0.3">
      <c r="A24" s="1"/>
      <c r="B24" s="1"/>
      <c r="C24" s="163">
        <v>465121</v>
      </c>
      <c r="D24" s="164" t="s">
        <v>25</v>
      </c>
      <c r="E24" s="169">
        <v>49.9</v>
      </c>
      <c r="F24" s="170">
        <v>0.2</v>
      </c>
      <c r="G24" s="171">
        <f t="shared" si="0"/>
        <v>0.24</v>
      </c>
      <c r="H24" s="155" t="s">
        <v>61</v>
      </c>
      <c r="I24" s="50"/>
      <c r="J24" s="165">
        <v>3838942678530</v>
      </c>
      <c r="K24" s="172">
        <v>1.2</v>
      </c>
      <c r="L24" s="172">
        <v>1.58</v>
      </c>
      <c r="M24" s="111">
        <v>293</v>
      </c>
      <c r="N24" s="111">
        <v>240</v>
      </c>
      <c r="O24" s="111">
        <v>145</v>
      </c>
      <c r="P24" s="112">
        <f t="shared" si="1"/>
        <v>10.196400000000001</v>
      </c>
      <c r="Q24" s="12"/>
      <c r="R24" s="160">
        <v>62</v>
      </c>
      <c r="S24" s="161">
        <v>385</v>
      </c>
      <c r="T24" s="162">
        <v>62</v>
      </c>
      <c r="V24" s="116">
        <v>85094000</v>
      </c>
      <c r="W24" s="117" t="s">
        <v>39</v>
      </c>
      <c r="X24" s="12"/>
      <c r="Y24" s="12"/>
      <c r="Z24" s="12"/>
      <c r="AA24" s="12"/>
      <c r="AB24" s="12"/>
      <c r="AC24" s="12"/>
      <c r="AD24" s="12"/>
      <c r="AE24" s="12"/>
      <c r="AF24" s="12"/>
      <c r="AG24" s="12"/>
      <c r="AH24" s="12"/>
      <c r="AI24" s="12"/>
      <c r="AJ24" s="12"/>
      <c r="AK24" s="12"/>
      <c r="AL24" s="12"/>
      <c r="AM24" s="12"/>
      <c r="AN24" s="12"/>
      <c r="AO24" s="12"/>
      <c r="AP24" s="12"/>
    </row>
    <row r="25" spans="1:42" s="113" customFormat="1" ht="42" customHeight="1" x14ac:dyDescent="0.3">
      <c r="A25" s="1"/>
      <c r="B25" s="1"/>
      <c r="C25" s="163">
        <v>465080</v>
      </c>
      <c r="D25" s="164" t="s">
        <v>26</v>
      </c>
      <c r="E25" s="166">
        <v>29.9</v>
      </c>
      <c r="F25" s="167">
        <v>0.2</v>
      </c>
      <c r="G25" s="168">
        <f>SUM(F25*1.2)</f>
        <v>0.24</v>
      </c>
      <c r="H25" s="155" t="s">
        <v>62</v>
      </c>
      <c r="I25" s="50"/>
      <c r="J25" s="165">
        <v>3838942678073</v>
      </c>
      <c r="K25" s="110">
        <v>1.1000000000000001</v>
      </c>
      <c r="L25" s="110">
        <v>1.2</v>
      </c>
      <c r="M25" s="111">
        <v>200</v>
      </c>
      <c r="N25" s="111">
        <v>176</v>
      </c>
      <c r="O25" s="111">
        <v>95</v>
      </c>
      <c r="P25" s="112">
        <f t="shared" si="1"/>
        <v>3.3439999999999999</v>
      </c>
      <c r="Q25" s="12"/>
      <c r="R25" s="160">
        <v>195</v>
      </c>
      <c r="S25" s="161">
        <v>150</v>
      </c>
      <c r="T25" s="162">
        <v>85</v>
      </c>
      <c r="V25" s="116">
        <v>85094000</v>
      </c>
      <c r="W25" s="117" t="s">
        <v>39</v>
      </c>
      <c r="X25" s="12"/>
      <c r="Y25" s="12"/>
      <c r="Z25" s="12"/>
      <c r="AA25" s="12"/>
      <c r="AB25" s="12"/>
      <c r="AC25" s="12"/>
      <c r="AD25" s="12"/>
      <c r="AE25" s="12"/>
      <c r="AF25" s="12"/>
      <c r="AG25" s="12"/>
      <c r="AH25" s="12"/>
      <c r="AI25" s="12"/>
      <c r="AJ25" s="12"/>
      <c r="AK25" s="12"/>
      <c r="AL25" s="12"/>
      <c r="AM25" s="12"/>
      <c r="AN25" s="12"/>
      <c r="AO25" s="12"/>
      <c r="AP25" s="12"/>
    </row>
    <row r="26" spans="1:42" s="113" customFormat="1" ht="38.25" customHeight="1" x14ac:dyDescent="0.3">
      <c r="A26" s="173" t="s">
        <v>49</v>
      </c>
      <c r="B26" s="1"/>
      <c r="C26" s="174">
        <v>731172</v>
      </c>
      <c r="D26" s="175" t="s">
        <v>50</v>
      </c>
      <c r="E26" s="176">
        <v>49.9</v>
      </c>
      <c r="F26" s="167">
        <v>0.2</v>
      </c>
      <c r="G26" s="168">
        <f>SUM(F26*1.2)</f>
        <v>0.24</v>
      </c>
      <c r="H26" s="155" t="s">
        <v>63</v>
      </c>
      <c r="I26" s="50"/>
      <c r="J26" s="177">
        <v>3838782131813</v>
      </c>
      <c r="K26" s="172">
        <v>2.4</v>
      </c>
      <c r="L26" s="172">
        <v>2.9</v>
      </c>
      <c r="M26" s="111">
        <v>455</v>
      </c>
      <c r="N26" s="111">
        <v>166</v>
      </c>
      <c r="O26" s="111">
        <v>353</v>
      </c>
      <c r="P26" s="112">
        <f t="shared" si="1"/>
        <v>26.662089999999999</v>
      </c>
      <c r="Q26" s="12"/>
      <c r="R26" s="116">
        <v>450</v>
      </c>
      <c r="S26" s="178">
        <v>161</v>
      </c>
      <c r="T26" s="179">
        <v>346</v>
      </c>
      <c r="V26" s="116">
        <v>85094000</v>
      </c>
      <c r="W26" s="117" t="s">
        <v>39</v>
      </c>
      <c r="X26" s="12"/>
      <c r="Y26" s="12"/>
      <c r="Z26" s="12"/>
      <c r="AA26" s="12"/>
      <c r="AB26" s="12"/>
      <c r="AC26" s="12"/>
      <c r="AD26" s="12"/>
      <c r="AE26" s="12"/>
      <c r="AF26" s="12"/>
      <c r="AG26" s="12"/>
      <c r="AH26" s="12"/>
      <c r="AI26" s="12"/>
      <c r="AJ26" s="12"/>
      <c r="AK26" s="12"/>
      <c r="AL26" s="12"/>
      <c r="AM26" s="12"/>
      <c r="AN26" s="12"/>
      <c r="AO26" s="12"/>
      <c r="AP26" s="12"/>
    </row>
    <row r="27" spans="1:42" s="113" customFormat="1" ht="38.25" customHeight="1" x14ac:dyDescent="0.3">
      <c r="A27" s="173" t="s">
        <v>49</v>
      </c>
      <c r="B27" s="1"/>
      <c r="C27" s="180">
        <v>730888</v>
      </c>
      <c r="D27" s="181" t="s">
        <v>51</v>
      </c>
      <c r="E27" s="176">
        <v>54.9</v>
      </c>
      <c r="F27" s="167">
        <v>0.2</v>
      </c>
      <c r="G27" s="168">
        <f>SUM(F27*1.2)</f>
        <v>0.24</v>
      </c>
      <c r="H27" s="155" t="s">
        <v>64</v>
      </c>
      <c r="I27" s="50"/>
      <c r="J27" s="177">
        <v>3838782124747</v>
      </c>
      <c r="K27" s="172">
        <v>2.7</v>
      </c>
      <c r="L27" s="172">
        <v>3.2</v>
      </c>
      <c r="M27" s="111">
        <v>315</v>
      </c>
      <c r="N27" s="111">
        <v>78</v>
      </c>
      <c r="O27" s="111">
        <v>410</v>
      </c>
      <c r="P27" s="112">
        <v>10.073700000000001</v>
      </c>
      <c r="Q27" s="12"/>
      <c r="R27" s="116">
        <v>280</v>
      </c>
      <c r="S27" s="178">
        <v>40</v>
      </c>
      <c r="T27" s="179">
        <v>360</v>
      </c>
      <c r="V27" s="116">
        <v>85094000</v>
      </c>
      <c r="W27" s="117" t="s">
        <v>39</v>
      </c>
      <c r="X27" s="12"/>
      <c r="Y27" s="12"/>
      <c r="Z27" s="12"/>
      <c r="AA27" s="12"/>
      <c r="AB27" s="12"/>
      <c r="AC27" s="12"/>
      <c r="AD27" s="12"/>
      <c r="AE27" s="12"/>
      <c r="AF27" s="12"/>
      <c r="AG27" s="12"/>
      <c r="AH27" s="12"/>
      <c r="AI27" s="12"/>
      <c r="AJ27" s="12"/>
      <c r="AK27" s="12"/>
      <c r="AL27" s="12"/>
      <c r="AM27" s="12"/>
      <c r="AN27" s="12"/>
      <c r="AO27" s="12"/>
      <c r="AP27" s="12"/>
    </row>
    <row r="28" spans="1:42" s="113" customFormat="1" ht="42" customHeight="1" thickBot="1" x14ac:dyDescent="0.35">
      <c r="A28" s="173" t="s">
        <v>49</v>
      </c>
      <c r="B28" s="1"/>
      <c r="C28" s="182">
        <v>731084</v>
      </c>
      <c r="D28" s="183" t="s">
        <v>52</v>
      </c>
      <c r="E28" s="184">
        <v>59.9</v>
      </c>
      <c r="F28" s="185">
        <v>0.2</v>
      </c>
      <c r="G28" s="186">
        <f>SUM(F28*1.2)</f>
        <v>0.24</v>
      </c>
      <c r="H28" s="187" t="s">
        <v>65</v>
      </c>
      <c r="I28" s="50"/>
      <c r="J28" s="188">
        <v>3838782129957</v>
      </c>
      <c r="K28" s="189">
        <v>4.0999999999999996</v>
      </c>
      <c r="L28" s="189">
        <v>4.5</v>
      </c>
      <c r="M28" s="127">
        <v>190</v>
      </c>
      <c r="N28" s="127">
        <v>306</v>
      </c>
      <c r="O28" s="127">
        <v>363</v>
      </c>
      <c r="P28" s="128">
        <f t="shared" si="1"/>
        <v>21.10482</v>
      </c>
      <c r="Q28" s="1"/>
      <c r="R28" s="131">
        <v>335</v>
      </c>
      <c r="S28" s="190">
        <v>125</v>
      </c>
      <c r="T28" s="191">
        <v>288</v>
      </c>
      <c r="V28" s="131">
        <v>85094000</v>
      </c>
      <c r="W28" s="132" t="s">
        <v>39</v>
      </c>
      <c r="X28" s="12"/>
      <c r="Y28" s="12"/>
      <c r="Z28" s="12"/>
      <c r="AA28" s="12"/>
      <c r="AB28" s="12"/>
      <c r="AC28" s="12"/>
      <c r="AD28" s="12"/>
      <c r="AE28" s="12"/>
      <c r="AF28" s="12"/>
      <c r="AG28" s="12"/>
      <c r="AH28" s="12"/>
      <c r="AI28" s="12"/>
      <c r="AJ28" s="12"/>
      <c r="AK28" s="12"/>
      <c r="AL28" s="12"/>
      <c r="AM28" s="12"/>
      <c r="AN28" s="12"/>
      <c r="AO28" s="12"/>
      <c r="AP28" s="12"/>
    </row>
    <row r="29" spans="1:42" ht="12.75" customHeight="1" x14ac:dyDescent="0.3">
      <c r="D29" s="193"/>
      <c r="E29" s="194"/>
      <c r="F29" s="193"/>
      <c r="G29" s="193"/>
      <c r="I29" s="195"/>
      <c r="J29" s="196"/>
    </row>
    <row r="30" spans="1:42" ht="20.100000000000001" customHeight="1" x14ac:dyDescent="0.45">
      <c r="C30" s="197"/>
      <c r="D30" s="198"/>
      <c r="E30" s="194"/>
      <c r="F30" s="193"/>
      <c r="G30" s="193"/>
      <c r="H30" s="199" t="s">
        <v>44</v>
      </c>
      <c r="I30" s="195"/>
      <c r="J30" s="196"/>
    </row>
    <row r="31" spans="1:42" ht="20.100000000000001" customHeight="1" x14ac:dyDescent="0.45">
      <c r="C31" s="200"/>
      <c r="D31" s="198"/>
      <c r="E31" s="194"/>
      <c r="F31" s="12"/>
      <c r="G31" s="12"/>
      <c r="H31" s="201"/>
      <c r="I31" s="195"/>
      <c r="J31" s="196"/>
    </row>
    <row r="32" spans="1:42" ht="22.2" customHeight="1" x14ac:dyDescent="0.5">
      <c r="C32" s="202" t="s">
        <v>47</v>
      </c>
      <c r="D32" s="203"/>
      <c r="F32" s="12"/>
      <c r="G32" s="12"/>
      <c r="H32" s="204"/>
      <c r="I32" s="195"/>
      <c r="J32" s="196"/>
    </row>
    <row r="33" spans="3:10" ht="20.100000000000001" customHeight="1" x14ac:dyDescent="0.5">
      <c r="C33" s="205" t="s">
        <v>53</v>
      </c>
      <c r="D33" s="198"/>
      <c r="E33" s="194"/>
      <c r="F33" s="12"/>
      <c r="G33" s="12"/>
      <c r="I33" s="195"/>
      <c r="J33" s="196"/>
    </row>
    <row r="34" spans="3:10" ht="24" customHeight="1" x14ac:dyDescent="0.35">
      <c r="C34" s="206"/>
      <c r="D34" s="193"/>
    </row>
    <row r="35" spans="3:10" ht="22.5" customHeight="1" x14ac:dyDescent="0.45">
      <c r="C35" s="207" t="s">
        <v>31</v>
      </c>
      <c r="D35" s="198"/>
      <c r="E35" s="194"/>
      <c r="F35" s="208"/>
      <c r="G35" s="208"/>
      <c r="H35" s="209"/>
    </row>
    <row r="36" spans="3:10" x14ac:dyDescent="0.3">
      <c r="C36" s="210" t="s">
        <v>32</v>
      </c>
      <c r="D36" s="26"/>
      <c r="E36" s="12"/>
      <c r="F36" s="211"/>
      <c r="G36" s="211"/>
    </row>
    <row r="37" spans="3:10" ht="18" customHeight="1" x14ac:dyDescent="0.3">
      <c r="C37" s="212" t="s">
        <v>33</v>
      </c>
      <c r="D37" s="26"/>
      <c r="E37" s="213"/>
      <c r="F37" s="214"/>
      <c r="G37" s="214"/>
      <c r="H37" s="215"/>
    </row>
    <row r="38" spans="3:10" x14ac:dyDescent="0.3">
      <c r="C38" s="212" t="s">
        <v>34</v>
      </c>
      <c r="D38" s="26"/>
      <c r="E38" s="213"/>
      <c r="F38" s="214"/>
      <c r="G38" s="214"/>
      <c r="H38" s="216"/>
    </row>
    <row r="39" spans="3:10" ht="18" hidden="1" customHeight="1" x14ac:dyDescent="0.3">
      <c r="C39" s="217" t="s">
        <v>35</v>
      </c>
      <c r="D39" s="19"/>
      <c r="E39" s="218"/>
      <c r="F39" s="219"/>
      <c r="G39" s="219"/>
      <c r="H39" s="220"/>
    </row>
    <row r="40" spans="3:10" hidden="1" x14ac:dyDescent="0.3">
      <c r="C40" s="217" t="s">
        <v>4</v>
      </c>
      <c r="D40" s="193"/>
      <c r="E40" s="218"/>
      <c r="F40" s="219"/>
      <c r="G40" s="219"/>
      <c r="H40" s="220"/>
    </row>
  </sheetData>
  <mergeCells count="18">
    <mergeCell ref="J9:J11"/>
    <mergeCell ref="C9:C11"/>
    <mergeCell ref="H9:H11"/>
    <mergeCell ref="D9:D11"/>
    <mergeCell ref="K9:K11"/>
    <mergeCell ref="E9:E11"/>
    <mergeCell ref="G9:G11"/>
    <mergeCell ref="F9:F11"/>
    <mergeCell ref="L9:L11"/>
    <mergeCell ref="N9:N11"/>
    <mergeCell ref="O9:O11"/>
    <mergeCell ref="P9:P11"/>
    <mergeCell ref="R9:R11"/>
    <mergeCell ref="V9:V11"/>
    <mergeCell ref="W9:W11"/>
    <mergeCell ref="S9:S11"/>
    <mergeCell ref="T9:T11"/>
    <mergeCell ref="M9:M11"/>
  </mergeCells>
  <phoneticPr fontId="10" type="noConversion"/>
  <pageMargins left="0.33" right="0.12" top="0.92" bottom="0.26" header="0.51180555555555551" footer="0.08"/>
  <pageSetup paperSize="9" scale="60"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Mikrovlnné rúry a SDA MORA</vt:lpstr>
      <vt:lpstr>'Mikrovlnné rúry a SDA MORA'!Názvy_tlače</vt:lpstr>
      <vt:lpstr>'Mikrovlnné rúry a SDA MORA'!Oblasť_tlače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Gallo Marek</dc:creator>
  <cp:lastModifiedBy>Drenko Erik</cp:lastModifiedBy>
  <cp:lastPrinted>2013-04-24T12:29:59Z</cp:lastPrinted>
  <dcterms:created xsi:type="dcterms:W3CDTF">2012-01-17T09:02:29Z</dcterms:created>
  <dcterms:modified xsi:type="dcterms:W3CDTF">2018-04-09T14:49:08Z</dcterms:modified>
</cp:coreProperties>
</file>