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bookViews>
    <workbookView xWindow="0" yWindow="0" windowWidth="19200" windowHeight="11475" xr2:uid="{00000000-000D-0000-FFFF-FFFF00000000}"/>
  </bookViews>
  <sheets>
    <sheet name="List1" sheetId="1" r:id="rId1"/>
    <sheet name="List2" sheetId="2" r:id="rId2"/>
    <sheet name="List3" sheetId="3" r:id="rId3"/>
  </sheets>
  <definedNames>
    <definedName name="_xlnm.Print_Area" localSheetId="0">List1!$A$1:$L$123</definedName>
    <definedName name="_xlnm.Print_Titles" localSheetId="0">List1!$7:$9</definedName>
  </definedNames>
  <calcPr calcId="171027"/>
</workbook>
</file>

<file path=xl/calcChain.xml><?xml version="1.0" encoding="utf-8"?>
<calcChain xmlns="http://schemas.openxmlformats.org/spreadsheetml/2006/main">
  <c r="T105" i="1" l="1"/>
  <c r="G105" i="1"/>
  <c r="T31" i="1" l="1"/>
  <c r="T30" i="1"/>
  <c r="T29" i="1"/>
  <c r="T26" i="1"/>
  <c r="T25" i="1"/>
  <c r="T24" i="1"/>
  <c r="T23" i="1"/>
  <c r="T22" i="1"/>
  <c r="T21" i="1"/>
  <c r="T20" i="1"/>
  <c r="T19" i="1"/>
  <c r="T18" i="1"/>
  <c r="T17" i="1"/>
  <c r="T16" i="1"/>
  <c r="T15" i="1"/>
  <c r="T14" i="1"/>
  <c r="T13" i="1"/>
  <c r="T12" i="1"/>
  <c r="G109" i="1" l="1"/>
  <c r="G108" i="1"/>
  <c r="G107" i="1"/>
  <c r="G103" i="1"/>
  <c r="G102" i="1"/>
  <c r="G101" i="1"/>
  <c r="G100" i="1"/>
  <c r="G99" i="1"/>
  <c r="G98" i="1"/>
  <c r="G97" i="1"/>
  <c r="G96" i="1"/>
  <c r="G95" i="1"/>
  <c r="G94" i="1"/>
  <c r="G93" i="1"/>
  <c r="G91" i="1"/>
  <c r="G90" i="1"/>
  <c r="G89" i="1"/>
  <c r="G88" i="1"/>
  <c r="G87" i="1"/>
  <c r="G86" i="1"/>
  <c r="G54" i="1"/>
  <c r="G46" i="1"/>
  <c r="G34" i="1"/>
  <c r="G33" i="1"/>
  <c r="G31" i="1"/>
  <c r="G30" i="1"/>
  <c r="G29" i="1"/>
</calcChain>
</file>

<file path=xl/sharedStrings.xml><?xml version="1.0" encoding="utf-8"?>
<sst xmlns="http://schemas.openxmlformats.org/spreadsheetml/2006/main" count="436" uniqueCount="226">
  <si>
    <t>GORENJE Slovakia, s.r.o., Karadžičova 8/A, 821 08 Bratislava</t>
  </si>
  <si>
    <t>T: +421 2 69 20 39 99             www.mora.sk</t>
  </si>
  <si>
    <t xml:space="preserve">CENNÍK VSTAVANÝCH SPOTREBIČOV MORA  </t>
  </si>
  <si>
    <t>SAP kód</t>
  </si>
  <si>
    <t>Typ výrobku  2017</t>
  </si>
  <si>
    <t>Bežná cena s DPH</t>
  </si>
  <si>
    <t>RP bez DPH</t>
  </si>
  <si>
    <t>RP s DPH</t>
  </si>
  <si>
    <t>Popis výrobku</t>
  </si>
  <si>
    <t>EAN CODE</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</si>
  <si>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</si>
  <si>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</si>
  <si>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</si>
  <si>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</si>
  <si>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</si>
  <si>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</si>
  <si>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</si>
  <si>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</si>
  <si>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</si>
  <si>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</si>
  <si>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</si>
  <si>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</si>
  <si>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</si>
  <si>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</si>
  <si>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</si>
  <si>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641 X</t>
  </si>
  <si>
    <t>VDP 642 W</t>
  </si>
  <si>
    <t>VDP 642 X</t>
  </si>
  <si>
    <t>VDP 645 GB3</t>
  </si>
  <si>
    <t>P</t>
  </si>
  <si>
    <t>VDP 645 GB5</t>
  </si>
  <si>
    <t>VDP 645 GW5</t>
  </si>
  <si>
    <t>VDP 645 GB1</t>
  </si>
  <si>
    <t>VDP 645 GX1</t>
  </si>
  <si>
    <t>VDP 645 W</t>
  </si>
  <si>
    <t>VDP 645 X</t>
  </si>
  <si>
    <t>VDP 645 X1</t>
  </si>
  <si>
    <t>VDP 645 X2</t>
  </si>
  <si>
    <t>VDP 645 X5</t>
  </si>
  <si>
    <t>VDP 665 X</t>
  </si>
  <si>
    <r>
      <t xml:space="preserve">Elektrické vstavané varné platne samostatné                          </t>
    </r>
    <r>
      <rPr>
        <b/>
        <i/>
        <sz val="8"/>
        <color rgb="FF000000"/>
        <rFont val="Arial Black"/>
        <family val="2"/>
        <charset val="238"/>
      </rPr>
      <t/>
    </r>
  </si>
  <si>
    <r>
      <t xml:space="preserve">Liatinové vstavané varné platne samostatné                          </t>
    </r>
    <r>
      <rPr>
        <b/>
        <i/>
        <sz val="8"/>
        <color rgb="FF000000"/>
        <rFont val="Arial Black"/>
        <family val="2"/>
        <charset val="238"/>
      </rPr>
      <t/>
    </r>
  </si>
  <si>
    <t>VDE 310 W</t>
  </si>
  <si>
    <t>VDE 310 X</t>
  </si>
  <si>
    <t>VDE 630 X</t>
  </si>
  <si>
    <r>
      <t xml:space="preserve">Sklokeramické vstavané varné platne samostatné          </t>
    </r>
    <r>
      <rPr>
        <b/>
        <i/>
        <sz val="8"/>
        <color rgb="FF000000"/>
        <rFont val="Arial Black"/>
        <family val="2"/>
        <charset val="238"/>
      </rPr>
      <t/>
    </r>
  </si>
  <si>
    <t xml:space="preserve"> VDSK 301 FF </t>
  </si>
  <si>
    <t xml:space="preserve"> VDS 301 FF  </t>
  </si>
  <si>
    <t>VDS 633 C</t>
  </si>
  <si>
    <t xml:space="preserve"> VDS 311 FF  </t>
  </si>
  <si>
    <t xml:space="preserve">VDSK 631 C </t>
  </si>
  <si>
    <t xml:space="preserve">VDS 631 FF </t>
  </si>
  <si>
    <t xml:space="preserve">VDS 631 X </t>
  </si>
  <si>
    <t xml:space="preserve">VDS 621 FF  </t>
  </si>
  <si>
    <t xml:space="preserve">VDS 650 FF  </t>
  </si>
  <si>
    <t>VDS 650 X</t>
  </si>
  <si>
    <t>VDS 660 FF</t>
  </si>
  <si>
    <t>VDS 651 UW</t>
  </si>
  <si>
    <r>
      <t xml:space="preserve">INDUKČNÉ vstavané platne samostatné                          </t>
    </r>
    <r>
      <rPr>
        <b/>
        <i/>
        <sz val="8"/>
        <color rgb="FF000000"/>
        <rFont val="Arial Black"/>
        <family val="2"/>
        <charset val="238"/>
      </rPr>
      <t/>
    </r>
  </si>
  <si>
    <t xml:space="preserve">VDI 301 FF </t>
  </si>
  <si>
    <t>CZ</t>
  </si>
  <si>
    <t>VDI 643 C</t>
  </si>
  <si>
    <t>SI</t>
  </si>
  <si>
    <t>VDI 643 X</t>
  </si>
  <si>
    <t>VDI 643 FF</t>
  </si>
  <si>
    <t>VDI 660 FF</t>
  </si>
  <si>
    <t>VDI 660 C</t>
  </si>
  <si>
    <t>VDI 670 UW</t>
  </si>
  <si>
    <t>9452.0000</t>
  </si>
  <si>
    <r>
      <t xml:space="preserve">Vstavané elektrické rúry samostatné               </t>
    </r>
    <r>
      <rPr>
        <b/>
        <i/>
        <sz val="8"/>
        <color rgb="FF000000"/>
        <rFont val="Arial Black"/>
        <family val="2"/>
        <charset val="238"/>
      </rPr>
      <t/>
    </r>
  </si>
  <si>
    <t>pekáč</t>
  </si>
  <si>
    <t>plech</t>
  </si>
  <si>
    <t>rošt</t>
  </si>
  <si>
    <t>VT 779 BX</t>
  </si>
  <si>
    <t>VT 778 AB</t>
  </si>
  <si>
    <t>VT 777 BX</t>
  </si>
  <si>
    <t>VT 658 BX</t>
  </si>
  <si>
    <t>VT 657 AB</t>
  </si>
  <si>
    <t>VT 548 BX</t>
  </si>
  <si>
    <t>VT 547 AB</t>
  </si>
  <si>
    <t>VT 537 AW</t>
  </si>
  <si>
    <t>VT 546 BX</t>
  </si>
  <si>
    <t>VT 546 AB</t>
  </si>
  <si>
    <t>VT 538 BX</t>
  </si>
  <si>
    <t>VT 536 AW</t>
  </si>
  <si>
    <t>VT 447 BX</t>
  </si>
  <si>
    <t>VT 446 AB</t>
  </si>
  <si>
    <t>VT 437 BX</t>
  </si>
  <si>
    <t>VT 536 BX</t>
  </si>
  <si>
    <t>VT 433 BW</t>
  </si>
  <si>
    <t>VT 427 BX</t>
  </si>
  <si>
    <t>VT 426 BX</t>
  </si>
  <si>
    <t>VT 405 BX</t>
  </si>
  <si>
    <t>VT 436 AX</t>
  </si>
  <si>
    <t>VT 433 BX</t>
  </si>
  <si>
    <t>VT 422 AX</t>
  </si>
  <si>
    <t>VT 323 BX</t>
  </si>
  <si>
    <t>VT 402 AB</t>
  </si>
  <si>
    <t>VT 303 AX</t>
  </si>
  <si>
    <t>VT 201 BX</t>
  </si>
  <si>
    <t>VT 101 BW</t>
  </si>
  <si>
    <t>VT 101 BX</t>
  </si>
  <si>
    <t>Vstavané mikrovlnné rúry</t>
  </si>
  <si>
    <t>VMT 122 X</t>
  </si>
  <si>
    <t>CN</t>
  </si>
  <si>
    <t>VMT 312 X</t>
  </si>
  <si>
    <t>VMT 442 X</t>
  </si>
  <si>
    <t>VMT 431 B</t>
  </si>
  <si>
    <t>VMT 452 X</t>
  </si>
  <si>
    <t>VMT 561 X</t>
  </si>
  <si>
    <t>Vstavané umývačky riadu</t>
  </si>
  <si>
    <t>IM 532</t>
  </si>
  <si>
    <t>IM 533</t>
  </si>
  <si>
    <t>VM 533 X</t>
  </si>
  <si>
    <t>IM 632</t>
  </si>
  <si>
    <t>VM 540 X</t>
  </si>
  <si>
    <t>VM 633 X</t>
  </si>
  <si>
    <t>IM 650</t>
  </si>
  <si>
    <t>IM 680</t>
  </si>
  <si>
    <t>VM 640 X</t>
  </si>
  <si>
    <t>IM 651</t>
  </si>
  <si>
    <t>IM 690</t>
  </si>
  <si>
    <t xml:space="preserve">Vstavané chladničky                                                                           </t>
  </si>
  <si>
    <t>VC 122</t>
  </si>
  <si>
    <t>VC 181</t>
  </si>
  <si>
    <t>VC 182</t>
  </si>
  <si>
    <r>
      <t>* Záruka 24 mesiacov</t>
    </r>
    <r>
      <rPr>
        <i/>
        <sz val="12"/>
        <color rgb="FF000000"/>
        <rFont val="Arial"/>
        <family val="2"/>
        <charset val="238"/>
      </rPr>
      <t xml:space="preserve">   </t>
    </r>
    <r>
      <rPr>
        <i/>
        <sz val="11"/>
        <color rgb="FF000000"/>
        <rFont val="Arial"/>
        <family val="2"/>
        <charset val="238"/>
      </rPr>
      <t>(Záručná doba začína dňom prevzatia spotrebiča kupujúcim)</t>
    </r>
  </si>
  <si>
    <t>M = Mimokatalogový model</t>
  </si>
  <si>
    <t>PZE (Poplatky za znehodnotenie elektroodpadu) platné od 1.1.2013</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</si>
  <si>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</si>
  <si>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</si>
  <si>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</si>
  <si>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</si>
  <si>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N = NOVINKA</t>
  </si>
  <si>
    <t>P =  Premium model</t>
  </si>
  <si>
    <t>N</t>
  </si>
  <si>
    <t>VDI 660 FFW</t>
  </si>
  <si>
    <t>spojovacia lišta VDI 301 FF (VDI 300 FF),  VDSK 301 FF (VDSK 300 FF),  VDS 301 FF (VDS 300 FF), VDS 311 FF (VDS 310 FF)</t>
  </si>
  <si>
    <t>vstavaná integrovaná umývačka riadu,  Biela farba, kapacita umývačky 14 jedálenských súprav, 2 úložné koše, odložený štart (0-24 hod),  samočistiaci filter, pre tablety 3v1, úsporný Eco program, funkcia Total Aqua Stop proti pretečeniu, zvuková signalizácia konca umývania, energetická trieda: A++, Účinnosť umývania: A, Účinnosť sušenia: A, hlučnosť: 47 dB, spotreba energie: 0,93 kWh, spotreba vody: 11 l,  elektrické napätie: 230 V</t>
  </si>
  <si>
    <t>Plynová vstavaná varná platňa, nerezová, 4 plynové horáky, elektrické zapaľovanie horákov, smaltované varné mriežky</t>
  </si>
  <si>
    <t>Plynová vstavaná varná platňa, biela, 4 plynové horáky, elektrické zapaľovanie horákov, smaltované varné mriežky</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</si>
  <si>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</si>
  <si>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</si>
  <si>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</si>
  <si>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Plynová vstavaná varná platňa, nerez rámik / čierne tvrdené sklo, 4 plynové horáky, elektrické zapaľovanie horákov, poistky STOP GAS,  LIATINOVÉ varné mriežky</t>
  </si>
  <si>
    <t>Plynová vstavaná varná platňa, nerez rámik / čierné tvrdené sklo, 4 plynové horáky, elektrické zapaľovanie horákov, poistky STOP GAS, LIATINOVÉ varné mriežky</t>
  </si>
  <si>
    <t>Elektrická vstavaná varná platňa, biela, 2 liatinové elektrické platne (1 rýchlovarná)</t>
  </si>
  <si>
    <t>Elektrická vstavaná varná platňa, nerezová, 2 liatinové elektrické platne (1 rýchlovarná)</t>
  </si>
  <si>
    <t>Elektrická vstavaná varná platňa, nerezová, 4 liatinové elektrické platne (2 rýchlovarné)</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</si>
  <si>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dvojité osvetlenie rúry,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</si>
  <si>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</si>
  <si>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nové prehľadné digitálne ovládanie,  Digitálne hodiny, naprogramovanie času pečenia,  8 prednastavených programov, špeciálny rýchloohrev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možnosť regulácie teploty max. 275°C,  výsuvné teleskopické rošty (1 úroveň),  špeciálny program čistenia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</si>
  <si>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</si>
  <si>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</si>
  <si>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</si>
  <si>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</si>
  <si>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</si>
  <si>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</si>
  <si>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</si>
  <si>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</si>
  <si>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</si>
  <si>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</si>
  <si>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</si>
  <si>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</si>
  <si>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</si>
  <si>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</si>
  <si>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</si>
  <si>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multifunkčná rúra 8 funkcií, možnosť regulácie teploty max. 275°C,  vedenie v rúre - drôtené rošty, špeciálny program čistenia rúry  Eco Clean,  Objem rúry 65 l,  Energetická trieda A, menovitý príkon: 2,2 kW, elektrické napätie: 230 V,  príslušenstvo: 1x pekáč, 1x rošt</t>
  </si>
  <si>
    <t>Elektrická rúra samostatná, nerez, špeciálne zásuvné gombíky, dotykové ovládanie hodín,  Digitálne hodiny, naprogramovanie času pečenia, detský bezpečnostný zámok, multifunkčná rúra 8 funkcií,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</si>
  <si>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</si>
  <si>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</si>
  <si>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dotykové ovládanie hodín, Digitálne hodiny,  naprogramovanie času pečenia, detský bezpečnostný zámok, multifunkčná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</si>
  <si>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Čierna farba, multifukčná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</si>
  <si>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</si>
  <si>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</si>
  <si>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Elektrická rúra samostatná,  Biela farba, klasická rúra 4 funkcie,  možnosť regulácie teploty max. 275°C,  vedenie v rúre - prelisy, špeciálny program čistenia rúry Eco Clean, Objem rúry 65 l, Energetická trieda A, menovitý príkon:	 2,2 kW, elektrické napätie:	 230 V,  príslušenstvo: 1x pekáč, 1x rošt</t>
  </si>
  <si>
    <t>Elektrická rúra samostatná,  nerez, klasická rúra 4 funkcie, možnosť regulácie teploty max. 275°C,  vedenie v rúre - prelisy, špeciálny program čistenia rúry Eco Clean,  Objem rúry 65 l,  Energetická trieda A, menovitý príkon:	 2,2 kW,  elektrické napätie:	230 V, príslušenstvo: 1x pekáč, 1x rošt</t>
  </si>
  <si>
    <t>Vstavaná mikrovlnná rúra, nerez s úpravou proti otlačkom prstov, Objem rúry 32 l,prevedenie 3 v 1, ovládanie elektronické, display ( červené podsvietenie), hodiny, Multistage cooking, automatické prograny 10, výkon ohrevu 1 000 W, výkon grilu 1 100 W, výkon teplého vzduchu 2 500 W, 6 výkonových stupňov, kombinovaný ohrev ( MW + gril ), príkon 1 450 W, elektronický časovač, sklenený podnos 315 mm, nerezový interiér rúry,  rámček je súčasťou výrobku</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</si>
  <si>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</si>
  <si>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</si>
  <si>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</si>
  <si>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12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47 dB, spotreba energie: 0,91 kWh, spotreba vody: 11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</si>
  <si>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</si>
  <si>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</si>
  <si>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umývačky 13 jedálenských súprav,  2 úložné koše,  digitálny ukazovateľ zostatku času, odložený štart (0-24 hod),  rýchly 20 min. program,  ½ program, pre tablety 3v1, úsporný Eco program, funkcia Total Aqua Stop proti pretečeniu, funkcia TotalDry –automatické pootvorenie dverí na konci programu, funkcia SpeedWash, energetická trieda: Účinnosť umývania	: A,  Účinnosť sušenia: A, hlučnosť: 47 dB,  spotreba energie: 0,92 kWh, spotreba vody: 9,5 l, elektrické napätie: 230 V</t>
  </si>
  <si>
    <t>Vstavaná umývačka s panelom, nerez, kapacita umývačky 12 jedálenských súprav,  2 úložné koše, odložený štart (0-24 hod),  samočistiaci filter,  pre tablety 3v1,  úsporný Eco program,  ½ program, funkcia Total Aqua Stop proti pretečeniu, zvuková signalizácia konca umývania,  energetická trieda: A++, Účinnost umývania: A,  Účinnosť sušenia: A,  hlučnosť: 47 dB, spotreba energie: 0,90 kWh, spotreba vody: 11 l,  elektrické napätie: 230 V</t>
  </si>
  <si>
    <t>Vstavaná integrovaná umývačka riadu,  Biela farba, kapacita umývačky 14 jedálenských súprav,  3 úložné koše, odložený štart (0-24 hod),  samočistiaci filter, pre tablety 3v1, úsporný Eco program, funkcia Total Aqua Stop proti pretečeniu, zvuková signalizácia konca umývania, energetická trieda: A++,  Účinnosť umývania: A,  Účinnosť sušenia: A,  hlučnosť: 45 dB, spotreba energie: 0,93 kWh, spotreba vody: 10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</si>
  <si>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</si>
  <si>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</si>
  <si>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nerezová, 4 plynové horáky s poistkami STOP GAS,  dvojdielna liatinová mriežka,  elektrické zapaľovanie horákov v gombíkoch,  elektrické napätie: 230/ 400 V, pripojenie na plyn: G 1/2“</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</si>
  <si>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</si>
  <si>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</si>
  <si>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</si>
  <si>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Sklokeramická vstavaná varná platňa,  Biela farba, posuvné dotykové ovládanie Slider,  4 Hi-Light varné zóny (1x Duozóna 210/120mm 2,2 kW, 1x 180mm 1,8 kW,,    2x 145mm 1,2 kW),  plynulá regulácia výkonu,    funkcia Stop Control (vypnutie platne pri pretečení tekutiny na ovládacie prvky),  ukazovateľ zvyškového tepla,  signalizácia funkcie,  funkcia Stop &amp; Go (okamžité dočasné zastavenie nastavených parametrov varenia),    funkce StayWarm (funkce udržování teploty),  funkcia Timer (časovanie varných zón),  Detská bezpečnostná poistka,  automatické bezpečnostné vypnutie platne, elektrické napätie: 230/ 400 V, menovitý príkon: 6,4 kW</t>
  </si>
  <si>
    <t>Sklokeramická vstavaná varná platňa,  Čierna farba,  dotykové ovládanie, 4 Hi-Light varné zóny (1x 210 2,1/3,0 kW, 2x 145mm 1,2 kW, 1x Duozóna 180/120mm 1,7 kW),  plynulá regulácia výkonu,  funkcia Stop Control (vypnutie platne pri pretečení tekutiny na ovládacie prvky),  ukazovateľ zvyškového tepla,  signalizácia funkcie,  funkcia Stop &amp; Go (okamžité dočasné zastavenie nastavených parametrov varenia),  funkcia StayWarm (funkcia udržovania teploty),  funkcia Timer (časovanie varných zón),  Detská bezpečnostná poistka,  automatické bezpečnostné vypnutie platne,  elektrické napätie: 230/ 400 V, menovitý príkon: 6,2 kW</t>
  </si>
  <si>
    <t>Sklokeramická vstavaná varná platňa,  Čierna farba,  dotykové ovládanie, 4 Hi-Light varné zóny (2x 180mm 1,8 kW, 2x 145mm 1,2 kW), plynulá regulácia výkonu,  funkcia Stop Control (vypnutie platne pri pretečení tekutiny na ovládacie prvky), ukazovateľ zvyškového tepla, signalizácia funkcie,  Detská bezpečnostná poistka,  automatické bezpečnostné vypnutie platne,  elektrické napätie: 230/ 400 V, menovitý príkon: 6,0 kW</t>
  </si>
  <si>
    <t>Sklokeramická vstavaná varná platňa,  Čierna farba,  dotykové ovládanie, 2 Hi-Light varné zóny (1x Duozóna 120/180mm 1,7 kW, 1x 145mm 1,2 kW),  plynulá regulácia výkonu, funkcia Stop Control (vypnutie platne pri pretečení tekutiny na ovládacie prvky), ukazovateľ zvyškového tepla,  signalizácia funkcie,  Detská bezpečnostná poistka,  automatické bezpečnostné vypnutie platne,  elektrické napätie: 230 V, menovitý príkon: 2,9 kW</t>
  </si>
  <si>
    <t>Sklokeramická vstavaná varná platňa,  Čierna farba,  dotykové ovládanie,  4 Hi-Light varné zóny (2x 180mm 1,8 kW, 2x 145mm 1,2 kW),  plynulá regulácia výkonu,    funkce Stop Control (vypnutí desky při přetečení tekutiny na ovládacie prvky),  ukazovateľ zvyškového tepla,  signalizácia funkcie,  Detská bezpečnostná poistka, automatické bezpečnostné vypnutie platne, elektrické napätie: 230/ 400 V, menovitý príkon: 6,0 kW</t>
  </si>
  <si>
    <t>Sklokeramická vstavaná varná platňa,  Čierna farba,  dotykové ovládanie, 2 Hi-Light varné zóny (1x 180mm 1,8 kW, x 145mm 1,2 kW),  plynulá regulácia výkonu,  funkcia Stop Control (vypnutie platne pri pretečení tekutiny na ovládacie prvky),  ukazovateľ zvyškového tepla, signalizácia funkcie,  Detská bezpečnostná poistka,  automatické bezpečnostné vypnutie platne, elektrické napätie: 230 V, menovitý príkon: 3,0 kW</t>
  </si>
  <si>
    <t>Sklokeramická vstavaná varná platňa, Čierna farba, nerezový rámček,  dotykové ovládanie, 4 Hi-Light varné zóny (2x 180mm 1,8 kW, 2x 145mm 1,2 kW),  plynulá regulácia výkonu,  funkcia Stop Control (vypnutie platne pri pretečení tekutiny na ovládacie prvky),  ukazovateľ zvyškového tepla,  signalizácia funkcie,  Detská bezpečnostná poistka,  automatické bezpečnostné vypnutie platne,  elektrické napätie: 230/ 400 V, menovitý príkon: 6,0 kW</t>
  </si>
  <si>
    <t>Sklokeramická vstavaná varná platňa,  Čierna farba,  dotykové ovládanie, 2 Hi-Light varné zóny (1x 180mm 1,8 kW, 1x 145mm 1,2 kW, 1x 145mm 0,5 kW), plynulá regulácia výkonu, funkcia Stop Control (vypnutie platne pri pretečení tekutiny na ovládacie prvky),  ukazovateľ zvyškového tepla,  signalizácia funkcie,  Detská bezpečnostná poistka,  automatické bezpečnostné vypnutie platne,  elektrické napätie: 230 V, menovitý príkon: 3,5 kW</t>
  </si>
  <si>
    <t>Sklokeramická vstavaná varná platňa, Čierna farba,  dotykové ovládanie, 4 Hi-Light varné zóny (1x Duozóna 210/120mm 2,2 kW, 1x 180mm 1,8 kW, 2x 145mm 1,2 kW),  plynulá regulácia výkonu, funkcia Stop Control (vypnutie platne pri pretečení tekutiny na ovládacie prvky), ukazovateľ zvyškového tepla, signalizácia funkcie, funkcia Stop &amp; Go (okamžité dočasné zastavenie nastavených parametrov varenia),  funkcia StayWarm (funkcia udržovania teploty),  funkcia Timer (časovanie varných zón),  Detská bezpečnostná poistka,  automatické bezpečnostné vypnutie platne, elektrické napätie: 230/ 400 V, menovitý príkon: 6,4 kW</t>
  </si>
  <si>
    <t>Indukčná vstavaná varná platňa,  Čierna farba,  dotykové ovládanie, 4 indukčné zóny (1x 165mm 1,2/1,4 kW, 1x 185mm 1,2/1,4 kW, 1x 185mm 1,4/2,0 kW, 1x 205mm 2,0/2,3 kW),  Flexi zóna – ľavá strana,  funkcia SPRINT pri každej zóne (rýchle zvýšenie výkonu),  ukazovateľ zvyškového tepla, signalizácia funkcie,  funkcia Timer (časový spínač varných zón),  Detská bezpečnostná poistka, automatické vypnutie indukčnej zóny (po odobratí nádoby z platne), elektrické napätie: 230/ 400 V, menovitý príkon: 7,1 kW</t>
  </si>
  <si>
    <t>Indukčná vstavaná varná platňa, Čierna farba,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</si>
  <si>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nerezový rámček,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</si>
  <si>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</si>
  <si>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dotykové ovládanie,  2 indukčné varné zóny (1x 200 mm 2,3/3,0 kW, 1x 160 mm 1,4 kW), plynulá regulácia výkonu 0 - 9,  ukazovateľ zvyškového tepla, signalizácia funkcie, funkcia SPRINT pri zóne 200 mm, (rýchle zvýšenie výkonu na 3 kW),  funkcia Timer (časový spínač varných zón),  Detská bezpečnostná poistka,  funkcia rozpoznania nádoby (správna veľkosť), automatické vypnutie indukčnej zóny do 1 min. (po odobraní nádoby z platne),  automatické vypnutie indukčnej zóny po určitom čase (bez obsluhy), elektrické napätie: 230/ 400 V,  menovitý príkon: 3,7 kW</t>
  </si>
  <si>
    <t>Indukčná vstavaná varná platňa,  Čierna farba,  dotykové ovládanie, 4 indukčné zóny (1x 165mm 1,2/1,4 kW, 1x 185mm 1,2/1,4 kW, 1x 185mm 1,4/2,0 kW, 1x 205mm 2,0/2,3 kW),  Flexi zóna – ľavá strana,  funkcia SPRINT pri každej zóne (rýchle zvýšenie výkonu),  ukazovateľ zvyškového tepla,  signalizácia funkcie,  funkcia Timer (časový spínač varných zón),  Detská bezpečnostná poistka, automatické vypnutie indukčnej zóny (po odobratí nádoby z platne), elektrické napätie: 230/ 400 V,  menovitý príkon: 7,1 kW</t>
  </si>
  <si>
    <t>Indukčná vstavaná varná platňa,  Biela farba,  dotykové ovládanie, 4 indukčné zóny (1x 165mm 1,2/1,4 kW, 1x 185mm 1,2/1,4 kW, 1x 185mm 1,4/2,0 kW, 1x 205mm 2,0/2,3 kW),  Flexi zóna – ľavá strana,  funkcia SPRINT pri každej zóne (rýchle zvýšenie výkonu),  ukazovateľ zvyškového tepla,  funkcia Timer (časový spínač varných zón),  Detská bezpečnostná poistka, automatické vypnutie indukčnej zóny (po odobratí nádoby z platne),  elektrické napätie: 230/ 400 V, menovitý príkon: 7,1 kW</t>
  </si>
  <si>
    <t>Indukčná vstavaná varná platňa,  Biela farba,  posuvné ovládanie SLIDER,  4 indukčné zóny (2x 165mm 1,2/1,4 kW, 1x 185mm 1,4/2,0 kW, 1x 205mm 2,0/2,3 kW),  funkcia SPRINT pri každej zóne (rýchle zvýšenie výkonu),  funkcia Timer (časový spínač varných zón),  ukazovateľ zvyškového tepla,  signalizácia funkcie,  funkcia STOP &amp; GO,  Detská bezpečnostná poistka, automatické vypnutie indukčnej zóny (po odobratí nádoby z dosky),  elektrické napätie: 230/ 400 V, menovitý príkon: 7,1 kW</t>
  </si>
  <si>
    <t>Vstavaná chladnička, jednodverová, objem chladničky 185 litrov, objem mrazničky 17 litrov, 1 kompresor, automatické odmrazovanie chladiaceho priestoru, mechanické ovládanie, 4 sklenené výsuvné police, velká miska na zeleninu, miska na ľad a vajíčka ( 12 ks ), skladovacia doba pri poruche 12 hodín, zmrazovací výkon 2kg/24h, hlučnosť 41 dB, spotreba energie 0,607 kWh/24 h, energetická trieda A +</t>
  </si>
  <si>
    <t>Vstavaná chladnička, dvojdverová, objem chladničky 223 litrov, objem mrazničky 61 litrov, 1 kompresor, mechanické ovládanie, spôsob zabudovania - pojazdy, 3 sklenené výsuvné police, 2 misky na zeleninu, miska na ľad a vajíčka, skladovacia doba pri poruche 15 hodin, zmrazovací výkon 5 kg/24h, hlučnosť 40 dB, spotreba energie 0,80 kWh/24 h, energetická trieda A+</t>
  </si>
  <si>
    <t>Vstavaná chladnička, dvojdverová, objem chladničky 223 litrov, objem mrazničky 61 litrov, 1 kompresor, mechanické ovládanie, spôsob zabudovania - pojazdy, sklenené výsuvné police, 2 misky na zeleninu, miska na ľad a vajíčka, skladovacia doba pri poruche 15 hodín, zmrazovací výkon 5 kg/24h, hlučnosť 40 dB, spotreba energie 0,63 kWh/24 h, energetická trieda A++</t>
  </si>
  <si>
    <t>platný pre Slovenskú republiku od  23.8. 2017</t>
  </si>
  <si>
    <t>Sklokeramická vstavaná varná platňa, Čierna farba, nerezový rámček,  dotykové ovládanie, 4 Hi-Light varné zóny (1x Duozóna 210/120mm 2,2 kW, 1x 180mm 1,8 kW, 2x 145mm 1,2 kW),  plynulá regulácia výkonu, funkcia Stop Control (vypnutie platne pri pretečení tekutiny na ovládacie prvky),  ukazovateľ zvyškového tepla,  signalizácia funkcie,  funkce Stop &amp; Go (okamžité dočasné zastavenie nastavených parametrov varenia),  funkcia StayWarm (funkcia udržovania teploty),  funkcia Timer (časovanie varných zón),Detská bezpečnostná poistka, automatické bezpečnostné vypnutie platne, elektrické napätie: 230/ 400 V, menovitý príkon: 6,4kW</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</si>
  <si>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</si>
  <si>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  farba: nerez a čierna,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</si>
  <si>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</si>
  <si>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</si>
  <si>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</si>
  <si>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</si>
  <si>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</si>
  <si>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</si>
  <si>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</si>
  <si>
    <t>Sklokeramická vstavaná varná platňa,  Čierna farba,  ovladanie pomocou gombíkov, 4 Hi-Light varné zóny (2x 180mm 1,7 kW, 2x 145mm 1,2 kW),  regulácia výkonu, elektrické napätie: 230/ 400 V, menovitý príkon: 5,8 kW</t>
  </si>
  <si>
    <t>Sklokeramická vstavaná varná platňa, Čierna farba,  dotykové ovládanie, 4 Hi-Light varné zóny (1x Duozóna 210/120mm 2,2 kW, 1x 180mm 1,8 kW, 2x 145mm 1,2 kW),  plynulá regulácia výkonu, funkcia Stop Control (vypnutie platne pri pretečení tekutiny na ovládacie prvky), elektrické napätie: 230/ 400 V, menovitý príkon: 6,4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</si>
</sst>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č_-;\-* #,##0.00\ _K_č_-;_-* &quot;-&quot;??\ _K_č_-;_-@_-"/>
    <numFmt numFmtId="164" formatCode="#,##0.0"/>
  </numFmts>
  <fonts count="77" x14ac:knownFonts="1">
    <font>
      <sz val="10"/>
      <color rgb="FF000000"/>
      <name val="Arial CE"/>
    </font>
    <font>
      <b/>
      <i/>
      <sz val="14"/>
      <color rgb="FF000000"/>
      <name val="Georgia"/>
      <family val="1"/>
      <charset val="238"/>
    </font>
    <font>
      <sz val="9"/>
      <color rgb="FF000000"/>
      <name val="Times New Roman"/>
      <family val="1"/>
      <charset val="238"/>
    </font>
    <font>
      <sz val="9"/>
      <color rgb="FF000000"/>
      <name val="Arial"/>
      <family val="2"/>
      <charset val="238"/>
    </font>
    <font>
      <sz val="9"/>
      <color rgb="FF000000"/>
      <name val="Times New Roman CE"/>
    </font>
    <font>
      <i/>
      <sz val="11"/>
      <color rgb="FF000000"/>
      <name val="Arial Narrow"/>
      <family val="2"/>
      <charset val="238"/>
    </font>
    <font>
      <b/>
      <i/>
      <sz val="16"/>
      <color rgb="FF000000"/>
      <name val="Georgia"/>
      <family val="1"/>
      <charset val="238"/>
    </font>
    <font>
      <b/>
      <i/>
      <sz val="9"/>
      <color rgb="FF000000"/>
      <name val="Arial"/>
      <family val="2"/>
      <charset val="238"/>
    </font>
    <font>
      <i/>
      <sz val="10"/>
      <color rgb="FF000000"/>
      <name val="Arial CE"/>
    </font>
    <font>
      <i/>
      <sz val="14"/>
      <color rgb="FF000000"/>
      <name val="Georgia"/>
      <family val="1"/>
      <charset val="238"/>
    </font>
    <font>
      <sz val="9"/>
      <color rgb="FF000000"/>
      <name val="Arial CE"/>
    </font>
    <font>
      <b/>
      <sz val="11"/>
      <color rgb="FFFF0000"/>
      <name val="Arial Black"/>
      <family val="2"/>
      <charset val="238"/>
    </font>
    <font>
      <b/>
      <sz val="11"/>
      <color rgb="FF000000"/>
      <name val="Arial CE"/>
    </font>
    <font>
      <b/>
      <sz val="11"/>
      <color rgb="FF000000"/>
      <name val="Arial"/>
      <family val="2"/>
      <charset val="238"/>
    </font>
    <font>
      <b/>
      <i/>
      <sz val="11"/>
      <color rgb="FF000000"/>
      <name val="Arial"/>
      <family val="2"/>
      <charset val="238"/>
    </font>
    <font>
      <b/>
      <i/>
      <sz val="20"/>
      <color rgb="FF000000"/>
      <name val="Verdana"/>
      <family val="2"/>
      <charset val="238"/>
    </font>
    <font>
      <b/>
      <sz val="11"/>
      <color rgb="FF000000"/>
      <name val="Arial Black"/>
      <family val="2"/>
      <charset val="238"/>
    </font>
    <font>
      <b/>
      <i/>
      <sz val="16"/>
      <color rgb="FF000000"/>
      <name val="Verdana"/>
      <family val="2"/>
      <charset val="238"/>
    </font>
    <font>
      <b/>
      <i/>
      <sz val="11"/>
      <color rgb="FF000000"/>
      <name val="Verdana"/>
      <family val="2"/>
      <charset val="238"/>
    </font>
    <font>
      <b/>
      <sz val="16"/>
      <color rgb="FF000000"/>
      <name val="Verdana"/>
      <family val="2"/>
      <charset val="238"/>
    </font>
    <font>
      <b/>
      <sz val="11"/>
      <color rgb="FF000000"/>
      <name val="Verdana"/>
      <family val="2"/>
      <charset val="238"/>
    </font>
    <font>
      <b/>
      <sz val="14"/>
      <color rgb="FF000000"/>
      <name val="Arial Black"/>
      <family val="2"/>
      <charset val="238"/>
    </font>
    <font>
      <b/>
      <i/>
      <sz val="11"/>
      <color rgb="FF000000"/>
      <name val="Georgia"/>
      <family val="1"/>
      <charset val="238"/>
    </font>
    <font>
      <i/>
      <sz val="11"/>
      <color rgb="FF000000"/>
      <name val="Arial"/>
      <family val="2"/>
      <charset val="238"/>
    </font>
    <font>
      <sz val="12"/>
      <color rgb="FFFF0000"/>
      <name val="Arial Black"/>
      <family val="2"/>
      <charset val="238"/>
    </font>
    <font>
      <b/>
      <sz val="14"/>
      <color rgb="FFFF0000"/>
      <name val="Arial Black"/>
      <family val="2"/>
      <charset val="238"/>
    </font>
    <font>
      <sz val="14"/>
      <color rgb="FF000000"/>
      <name val="Arial CE"/>
    </font>
    <font>
      <sz val="12"/>
      <color rgb="FF000000"/>
      <name val="Arial Black"/>
      <family val="2"/>
      <charset val="238"/>
    </font>
    <font>
      <sz val="10"/>
      <color rgb="FF000000"/>
      <name val="Arial"/>
      <family val="2"/>
      <charset val="238"/>
    </font>
    <font>
      <sz val="12"/>
      <color rgb="FF339966"/>
      <name val="Arial Black"/>
      <family val="2"/>
      <charset val="238"/>
    </font>
    <font>
      <b/>
      <sz val="14"/>
      <color rgb="FF000000"/>
      <name val="Verdana"/>
      <family val="2"/>
      <charset val="238"/>
    </font>
    <font>
      <sz val="11"/>
      <color rgb="FF000000"/>
      <name val="Arial"/>
      <family val="2"/>
      <charset val="238"/>
    </font>
    <font>
      <sz val="11"/>
      <color rgb="FF000000"/>
      <name val="Arial CE"/>
    </font>
    <font>
      <b/>
      <sz val="12"/>
      <color rgb="FF000000"/>
      <name val="Arial Black"/>
      <family val="2"/>
      <charset val="238"/>
    </font>
    <font>
      <sz val="12"/>
      <color rgb="FF008000"/>
      <name val="Arial Black"/>
      <family val="2"/>
      <charset val="238"/>
    </font>
    <font>
      <b/>
      <sz val="11"/>
      <color rgb="FF008000"/>
      <name val="Arial Black"/>
      <family val="2"/>
      <charset val="238"/>
    </font>
    <font>
      <b/>
      <sz val="12"/>
      <color rgb="FF800000"/>
      <name val="Arial Black"/>
      <family val="2"/>
      <charset val="238"/>
    </font>
    <font>
      <b/>
      <i/>
      <sz val="10"/>
      <color rgb="FF000000"/>
      <name val="Verdana"/>
      <family val="2"/>
      <charset val="238"/>
    </font>
    <font>
      <b/>
      <i/>
      <sz val="10"/>
      <color rgb="FF000000"/>
      <name val="Georgia"/>
      <family val="1"/>
      <charset val="238"/>
    </font>
    <font>
      <i/>
      <sz val="10"/>
      <color rgb="FF000000"/>
      <name val="Arial Narrow"/>
      <family val="2"/>
      <charset val="238"/>
    </font>
    <font>
      <b/>
      <sz val="10"/>
      <color rgb="FF000000"/>
      <name val="Arial Black"/>
      <family val="2"/>
      <charset val="238"/>
    </font>
    <font>
      <i/>
      <sz val="10"/>
      <color rgb="FF000000"/>
      <name val="Arial"/>
      <family val="2"/>
      <charset val="238"/>
    </font>
    <font>
      <b/>
      <sz val="10"/>
      <color rgb="FF000000"/>
      <name val="Arial"/>
      <family val="2"/>
      <charset val="238"/>
    </font>
    <font>
      <sz val="11"/>
      <color rgb="FF000000"/>
      <name val="Arial Black"/>
      <family val="2"/>
      <charset val="238"/>
    </font>
    <font>
      <b/>
      <sz val="12"/>
      <color rgb="FFFF0000"/>
      <name val="Arial Black"/>
      <family val="2"/>
      <charset val="238"/>
    </font>
    <font>
      <sz val="10"/>
      <color rgb="FF000000"/>
      <name val="Arial Black"/>
      <family val="2"/>
      <charset val="238"/>
    </font>
    <font>
      <b/>
      <sz val="10"/>
      <color rgb="FFFF0000"/>
      <name val="Arial"/>
      <family val="2"/>
      <charset val="238"/>
    </font>
    <font>
      <sz val="10"/>
      <color rgb="FF000080"/>
      <name val="Arial"/>
      <family val="2"/>
      <charset val="238"/>
    </font>
    <font>
      <b/>
      <sz val="10"/>
      <color rgb="FF000000"/>
      <name val="Arial CE"/>
    </font>
    <font>
      <i/>
      <sz val="9"/>
      <color rgb="FF000000"/>
      <name val="Verdana"/>
      <family val="2"/>
      <charset val="238"/>
    </font>
    <font>
      <b/>
      <i/>
      <sz val="8"/>
      <color rgb="FF000000"/>
      <name val="Arial Black"/>
      <family val="2"/>
      <charset val="238"/>
    </font>
    <font>
      <i/>
      <sz val="12"/>
      <color rgb="FF000000"/>
      <name val="Arial"/>
      <family val="2"/>
      <charset val="238"/>
    </font>
    <font>
      <sz val="11"/>
      <color rgb="FFFF0000"/>
      <name val="Arial Black"/>
      <family val="2"/>
      <charset val="238"/>
    </font>
    <font>
      <b/>
      <sz val="14"/>
      <color rgb="FF800000"/>
      <name val="Arial Black"/>
      <family val="2"/>
      <charset val="238"/>
    </font>
    <font>
      <b/>
      <sz val="11"/>
      <color rgb="FF3366FF"/>
      <name val="Arial Black"/>
      <family val="2"/>
      <charset val="238"/>
    </font>
    <font>
      <sz val="14"/>
      <color rgb="FFFF0000"/>
      <name val="Arial Black"/>
      <family val="2"/>
      <charset val="238"/>
    </font>
    <font>
      <sz val="9"/>
      <name val="Arial"/>
      <family val="2"/>
      <charset val="238"/>
    </font>
    <font>
      <sz val="10"/>
      <name val="Arial"/>
      <family val="2"/>
      <charset val="238"/>
    </font>
    <font>
      <b/>
      <i/>
      <sz val="20"/>
      <color rgb="FF000000"/>
      <name val="Arial"/>
      <family val="2"/>
      <charset val="238"/>
    </font>
    <font>
      <b/>
      <i/>
      <sz val="14"/>
      <color rgb="FF000000"/>
      <name val="Arial"/>
      <family val="2"/>
      <charset val="238"/>
    </font>
    <font>
      <b/>
      <sz val="14"/>
      <color rgb="FF000000"/>
      <name val="Arial"/>
      <family val="2"/>
      <charset val="238"/>
    </font>
    <font>
      <sz val="9"/>
      <name val="Arial"/>
      <family val="2"/>
    </font>
    <font>
      <sz val="10"/>
      <color rgb="FF000000"/>
      <name val="Arial CE"/>
    </font>
    <font>
      <sz val="14"/>
      <name val="Arial"/>
      <family val="2"/>
      <charset val="238"/>
    </font>
    <font>
      <b/>
      <sz val="12"/>
      <name val="Arial Black"/>
      <family val="2"/>
      <charset val="238"/>
    </font>
    <font>
      <sz val="11"/>
      <name val="Arial"/>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11"/>
      <name val="Arial CE"/>
      <charset val="238"/>
    </font>
    <font>
      <b/>
      <sz val="11"/>
      <name val="Arial"/>
      <family val="2"/>
      <charset val="238"/>
    </font>
    <font>
      <b/>
      <sz val="12"/>
      <name val="Arial CE"/>
      <family val="2"/>
      <charset val="238"/>
    </font>
    <font>
      <sz val="9"/>
      <name val="Arial CE"/>
      <family val="2"/>
      <charset val="238"/>
    </font>
  </fonts>
  <fills count="9">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1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2">
    <xf numFmtId="0" fontId="0" fillId="0" borderId="0"/>
    <xf numFmtId="43" fontId="62" fillId="0" borderId="0" applyFont="0" applyFill="0" applyBorder="0" applyAlignment="0" applyProtection="0"/>
  </cellStyleXfs>
  <cellXfs count="530">
    <xf numFmtId="0" fontId="0" fillId="2" borderId="0" xfId="0" applyFill="1"/>
    <xf numFmtId="0" fontId="0" fillId="3" borderId="0" xfId="0" applyFill="1"/>
    <xf numFmtId="0" fontId="0" fillId="3" borderId="0" xfId="0" applyFill="1"/>
    <xf numFmtId="0" fontId="1" fillId="3" borderId="0" xfId="0" applyFont="1" applyFill="1" applyAlignment="1">
      <alignment horizontal="center" vertical="center"/>
    </xf>
    <xf numFmtId="0" fontId="2" fillId="3" borderId="0" xfId="0" applyFont="1" applyFill="1" applyAlignment="1">
      <alignment horizontal="center" textRotation="90"/>
    </xf>
    <xf numFmtId="0" fontId="0" fillId="3" borderId="0" xfId="0" applyFill="1"/>
    <xf numFmtId="0" fontId="0" fillId="3" borderId="1" xfId="0" applyFill="1" applyBorder="1" applyAlignment="1">
      <alignment horizontal="center" vertical="center"/>
    </xf>
    <xf numFmtId="0" fontId="3" fillId="3" borderId="0" xfId="0" applyFont="1" applyFill="1" applyAlignment="1">
      <alignment horizontal="left"/>
    </xf>
    <xf numFmtId="0" fontId="4" fillId="3" borderId="0" xfId="0" applyFont="1" applyFill="1" applyAlignment="1">
      <alignment horizont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left" vertical="center"/>
    </xf>
    <xf numFmtId="0" fontId="0" fillId="3" borderId="0" xfId="0" applyFill="1" applyAlignment="1">
      <alignment vertical="center"/>
    </xf>
    <xf numFmtId="0" fontId="0" fillId="3" borderId="0" xfId="0" applyFill="1" applyAlignment="1">
      <alignment vertical="center"/>
    </xf>
    <xf numFmtId="0" fontId="7" fillId="3" borderId="0" xfId="0" applyFont="1" applyFill="1" applyAlignment="1">
      <alignment vertical="center"/>
    </xf>
    <xf numFmtId="0" fontId="8" fillId="3" borderId="0" xfId="0" applyFont="1" applyFill="1" applyAlignment="1">
      <alignment horizontal="right" vertical="center"/>
    </xf>
    <xf numFmtId="0" fontId="9"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xf numFmtId="0" fontId="0" fillId="3" borderId="0" xfId="0" applyFill="1" applyAlignment="1">
      <alignment horizontal="center" vertical="center"/>
    </xf>
    <xf numFmtId="4" fontId="0" fillId="3" borderId="0" xfId="0" applyNumberFormat="1" applyFill="1" applyAlignment="1">
      <alignment horizontal="center" vertical="center"/>
    </xf>
    <xf numFmtId="4" fontId="0" fillId="3" borderId="0" xfId="0" applyNumberFormat="1" applyFill="1" applyAlignment="1">
      <alignment horizontal="center" vertical="center"/>
    </xf>
    <xf numFmtId="0" fontId="0" fillId="3" borderId="2" xfId="0" applyFill="1" applyBorder="1" applyAlignment="1">
      <alignment horizontal="center" vertical="center"/>
    </xf>
    <xf numFmtId="0" fontId="10" fillId="3" borderId="0" xfId="0" applyFont="1" applyFill="1" applyAlignment="1">
      <alignment horizontal="left" vertical="top"/>
    </xf>
    <xf numFmtId="0" fontId="0" fillId="3" borderId="0" xfId="0" applyFill="1" applyAlignment="1">
      <alignment vertical="top"/>
    </xf>
    <xf numFmtId="0" fontId="0" fillId="3" borderId="0" xfId="0" applyFill="1"/>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xf numFmtId="0" fontId="12" fillId="3" borderId="0" xfId="0" applyFont="1" applyFill="1" applyAlignment="1">
      <alignment vertical="center"/>
    </xf>
    <xf numFmtId="3" fontId="13" fillId="3" borderId="0" xfId="0" applyNumberFormat="1" applyFont="1" applyFill="1" applyAlignment="1">
      <alignment horizontal="center" vertical="center"/>
    </xf>
    <xf numFmtId="0" fontId="14" fillId="3" borderId="0" xfId="0" applyFont="1" applyFill="1" applyAlignment="1">
      <alignment horizontal="center" vertical="center"/>
    </xf>
    <xf numFmtId="0" fontId="15" fillId="3" borderId="0" xfId="0" applyFont="1" applyFill="1"/>
    <xf numFmtId="0" fontId="11" fillId="3" borderId="0" xfId="0" applyFont="1" applyFill="1" applyAlignment="1">
      <alignment horizontal="center"/>
    </xf>
    <xf numFmtId="0" fontId="16" fillId="3" borderId="0" xfId="0" applyFont="1" applyFill="1" applyAlignment="1">
      <alignment horizontal="center" vertical="center"/>
    </xf>
    <xf numFmtId="0" fontId="16" fillId="3" borderId="0" xfId="0" applyFont="1" applyFill="1"/>
    <xf numFmtId="0" fontId="0" fillId="3" borderId="0" xfId="0" applyFill="1" applyAlignment="1">
      <alignment horizontal="center" vertical="center"/>
    </xf>
    <xf numFmtId="0" fontId="0" fillId="3" borderId="1" xfId="0" applyFill="1" applyBorder="1" applyAlignment="1">
      <alignment horizontal="center" vertical="center"/>
    </xf>
    <xf numFmtId="0" fontId="17" fillId="3" borderId="0" xfId="0" applyFont="1" applyFill="1" applyAlignment="1">
      <alignment horizontal="left"/>
    </xf>
    <xf numFmtId="0" fontId="18" fillId="3" borderId="0" xfId="0" applyFont="1" applyFill="1" applyAlignment="1">
      <alignment horizontal="left" vertical="center"/>
    </xf>
    <xf numFmtId="0" fontId="19" fillId="3" borderId="0" xfId="0" applyFont="1" applyFill="1" applyAlignment="1">
      <alignment horizontal="left"/>
    </xf>
    <xf numFmtId="0" fontId="20" fillId="3" borderId="0" xfId="0" applyFont="1" applyFill="1" applyAlignment="1">
      <alignment horizontal="left" vertical="center"/>
    </xf>
    <xf numFmtId="0" fontId="21" fillId="3" borderId="0" xfId="0" applyFont="1" applyFill="1" applyAlignment="1">
      <alignment horizontal="left" vertical="center"/>
    </xf>
    <xf numFmtId="0" fontId="18" fillId="3" borderId="0" xfId="0" applyFont="1" applyFill="1" applyAlignment="1">
      <alignment horizontal="left"/>
    </xf>
    <xf numFmtId="0" fontId="22" fillId="3" borderId="0" xfId="0" applyFont="1" applyFill="1" applyAlignment="1">
      <alignment horizontal="center" vertical="center"/>
    </xf>
    <xf numFmtId="0" fontId="23" fillId="3" borderId="0" xfId="0" applyFont="1" applyFill="1"/>
    <xf numFmtId="0" fontId="3" fillId="3" borderId="0" xfId="0" applyFont="1" applyFill="1" applyAlignment="1">
      <alignment horizontal="left" vertical="center" wrapText="1"/>
    </xf>
    <xf numFmtId="0" fontId="0" fillId="3" borderId="0" xfId="0" applyFill="1" applyAlignment="1">
      <alignment horizontal="center" vertical="center"/>
    </xf>
    <xf numFmtId="4" fontId="0" fillId="3" borderId="0" xfId="0" applyNumberFormat="1" applyFill="1" applyAlignment="1">
      <alignment horizontal="center" vertical="center"/>
    </xf>
    <xf numFmtId="0" fontId="21" fillId="3" borderId="0" xfId="0" applyFont="1" applyFill="1" applyAlignment="1">
      <alignment horizontal="left"/>
    </xf>
    <xf numFmtId="0" fontId="3" fillId="3" borderId="0" xfId="0" applyFont="1" applyFill="1"/>
    <xf numFmtId="0" fontId="24" fillId="3" borderId="0" xfId="0" applyFont="1"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xf numFmtId="0" fontId="3" fillId="3" borderId="0" xfId="0" applyFont="1" applyFill="1" applyAlignment="1">
      <alignment horizontal="left" vertical="center" wrapText="1"/>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xf>
    <xf numFmtId="0" fontId="25" fillId="3" borderId="0" xfId="0" applyFont="1" applyFill="1" applyAlignment="1">
      <alignment horizontal="center"/>
    </xf>
    <xf numFmtId="0" fontId="26" fillId="3" borderId="0" xfId="0" applyFont="1" applyFill="1"/>
    <xf numFmtId="0" fontId="26" fillId="3" borderId="0" xfId="0" applyFont="1" applyFill="1" applyAlignment="1">
      <alignment horizontal="center" vertical="center"/>
    </xf>
    <xf numFmtId="4" fontId="26" fillId="3" borderId="0" xfId="0" applyNumberFormat="1" applyFont="1" applyFill="1" applyAlignment="1">
      <alignment horizontal="center" vertical="center"/>
    </xf>
    <xf numFmtId="0" fontId="0" fillId="3" borderId="12" xfId="0" applyFill="1" applyBorder="1" applyAlignment="1">
      <alignment horizontal="center" vertical="center"/>
    </xf>
    <xf numFmtId="0" fontId="21" fillId="3" borderId="0" xfId="0" applyFont="1" applyFill="1"/>
    <xf numFmtId="0" fontId="21" fillId="3" borderId="0" xfId="0" applyFont="1" applyFill="1" applyAlignment="1">
      <alignment horizontal="center" vertical="center"/>
    </xf>
    <xf numFmtId="4" fontId="21"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0" fontId="3" fillId="3" borderId="0" xfId="0" applyFont="1" applyFill="1" applyAlignment="1">
      <alignment vertical="center" wrapText="1"/>
    </xf>
    <xf numFmtId="0" fontId="27" fillId="3" borderId="0" xfId="0" applyFont="1" applyFill="1" applyAlignment="1">
      <alignment horizontal="left" vertical="center"/>
    </xf>
    <xf numFmtId="0" fontId="0" fillId="3" borderId="13" xfId="0" applyFill="1" applyBorder="1" applyAlignment="1">
      <alignment horizontal="center" vertical="center"/>
    </xf>
    <xf numFmtId="0" fontId="0" fillId="2" borderId="0" xfId="0" applyFill="1"/>
    <xf numFmtId="3" fontId="28" fillId="3" borderId="10" xfId="0" applyNumberFormat="1" applyFont="1" applyFill="1" applyBorder="1" applyAlignment="1">
      <alignment horizontal="center" vertical="center"/>
    </xf>
    <xf numFmtId="3" fontId="28" fillId="3" borderId="14" xfId="0" applyNumberFormat="1" applyFont="1" applyFill="1" applyBorder="1" applyAlignment="1">
      <alignment horizontal="center" vertical="center"/>
    </xf>
    <xf numFmtId="0" fontId="29" fillId="3" borderId="0" xfId="0" applyFont="1" applyFill="1" applyAlignment="1">
      <alignment horizontal="center" vertical="center"/>
    </xf>
    <xf numFmtId="0" fontId="0" fillId="3" borderId="4" xfId="0" applyFill="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center" vertical="center" textRotation="90"/>
    </xf>
    <xf numFmtId="0" fontId="30" fillId="3" borderId="0" xfId="0" applyFont="1" applyFill="1" applyAlignment="1">
      <alignment horizontal="left" vertical="center"/>
    </xf>
    <xf numFmtId="0" fontId="21" fillId="3" borderId="15" xfId="0" applyFont="1" applyFill="1" applyBorder="1" applyAlignment="1">
      <alignment horizontal="left" vertical="center"/>
    </xf>
    <xf numFmtId="4" fontId="16" fillId="3" borderId="0" xfId="0" applyNumberFormat="1" applyFont="1" applyFill="1" applyAlignment="1">
      <alignment horizontal="center" vertical="center"/>
    </xf>
    <xf numFmtId="0" fontId="13" fillId="3" borderId="16" xfId="0" applyFont="1" applyFill="1" applyBorder="1" applyAlignment="1">
      <alignment horizontal="center" vertical="center"/>
    </xf>
    <xf numFmtId="0" fontId="31" fillId="3" borderId="17"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2" xfId="0" applyFill="1" applyBorder="1" applyAlignment="1">
      <alignment horizontal="center" vertical="center"/>
    </xf>
    <xf numFmtId="4" fontId="0" fillId="3" borderId="18" xfId="0" applyNumberFormat="1" applyFill="1" applyBorder="1" applyAlignment="1">
      <alignment horizontal="center" vertical="center"/>
    </xf>
    <xf numFmtId="0" fontId="0" fillId="2" borderId="1" xfId="0" applyFill="1" applyBorder="1" applyAlignment="1">
      <alignment horizontal="center" vertical="center"/>
    </xf>
    <xf numFmtId="0" fontId="16" fillId="3" borderId="0" xfId="0" applyFont="1" applyFill="1" applyAlignment="1">
      <alignment horizontal="center"/>
    </xf>
    <xf numFmtId="0" fontId="0" fillId="3" borderId="2" xfId="0" applyFill="1" applyBorder="1" applyAlignment="1">
      <alignment horizontal="center" vertical="center"/>
    </xf>
    <xf numFmtId="0" fontId="0" fillId="3" borderId="0" xfId="0" applyFill="1"/>
    <xf numFmtId="0" fontId="0" fillId="3" borderId="12" xfId="0" applyFill="1" applyBorder="1" applyAlignment="1">
      <alignment horizontal="center" vertical="center"/>
    </xf>
    <xf numFmtId="4" fontId="0" fillId="3" borderId="3" xfId="0" applyNumberForma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33" fillId="3" borderId="0" xfId="0" applyFont="1" applyFill="1" applyAlignment="1">
      <alignment horizontal="center" vertical="center"/>
    </xf>
    <xf numFmtId="0" fontId="16" fillId="3" borderId="0" xfId="0" applyFont="1" applyFill="1" applyAlignment="1">
      <alignment horizontal="left"/>
    </xf>
    <xf numFmtId="49" fontId="14" fillId="3" borderId="0" xfId="0" applyNumberFormat="1" applyFont="1" applyFill="1" applyAlignment="1">
      <alignment horizontal="left"/>
    </xf>
    <xf numFmtId="0" fontId="14" fillId="3" borderId="0" xfId="0" applyFont="1" applyFill="1"/>
    <xf numFmtId="0" fontId="34" fillId="3" borderId="0" xfId="0" applyFont="1" applyFill="1" applyAlignment="1">
      <alignment horizontal="center" vertical="center"/>
    </xf>
    <xf numFmtId="0" fontId="0" fillId="2" borderId="8" xfId="0" applyFill="1" applyBorder="1" applyAlignment="1">
      <alignment horizontal="center" vertical="center"/>
    </xf>
    <xf numFmtId="4" fontId="0" fillId="2" borderId="4" xfId="0" applyNumberFormat="1" applyFill="1" applyBorder="1" applyAlignment="1">
      <alignment horizontal="center" vertical="center"/>
    </xf>
    <xf numFmtId="3" fontId="28" fillId="3" borderId="0" xfId="0" applyNumberFormat="1" applyFont="1" applyFill="1" applyAlignment="1">
      <alignment horizontal="center" vertical="center"/>
    </xf>
    <xf numFmtId="3" fontId="28" fillId="3" borderId="19" xfId="0" applyNumberFormat="1" applyFont="1" applyFill="1" applyBorder="1" applyAlignment="1">
      <alignment horizontal="center" vertical="center"/>
    </xf>
    <xf numFmtId="3" fontId="28" fillId="3" borderId="19" xfId="0" applyNumberFormat="1" applyFont="1" applyFill="1" applyBorder="1" applyAlignment="1">
      <alignment horizontal="center"/>
    </xf>
    <xf numFmtId="3" fontId="28" fillId="3" borderId="20"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3" borderId="13" xfId="0" applyNumberFormat="1" applyFont="1" applyFill="1" applyBorder="1" applyAlignment="1">
      <alignment horizontal="center" vertical="center"/>
    </xf>
    <xf numFmtId="3" fontId="28" fillId="3" borderId="0" xfId="0" applyNumberFormat="1" applyFont="1" applyFill="1" applyAlignment="1">
      <alignment horizontal="center" vertical="center" wrapText="1"/>
    </xf>
    <xf numFmtId="0" fontId="0" fillId="3" borderId="19"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3" fontId="28" fillId="2" borderId="21"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0" fontId="34" fillId="2" borderId="0" xfId="0" applyFont="1" applyFill="1" applyAlignment="1">
      <alignment horizontal="center" vertical="center"/>
    </xf>
    <xf numFmtId="0" fontId="0" fillId="3" borderId="8" xfId="0" applyFill="1" applyBorder="1" applyAlignment="1">
      <alignment horizontal="center" vertical="center"/>
    </xf>
    <xf numFmtId="0" fontId="35" fillId="2" borderId="0" xfId="0" applyFont="1" applyFill="1" applyAlignment="1">
      <alignment horizontal="left"/>
    </xf>
    <xf numFmtId="0" fontId="28" fillId="2" borderId="1" xfId="0" applyFont="1" applyFill="1" applyBorder="1" applyAlignment="1">
      <alignment horizontal="center" vertical="center"/>
    </xf>
    <xf numFmtId="0" fontId="28" fillId="2" borderId="11"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11" xfId="0" applyFont="1" applyFill="1" applyBorder="1" applyAlignment="1">
      <alignment horizontal="center" vertical="center"/>
    </xf>
    <xf numFmtId="0" fontId="36" fillId="3" borderId="0" xfId="0" applyFont="1" applyFill="1" applyAlignment="1">
      <alignment horizontal="center" vertical="center"/>
    </xf>
    <xf numFmtId="3" fontId="28" fillId="3" borderId="10" xfId="0" applyNumberFormat="1" applyFont="1" applyFill="1" applyBorder="1" applyAlignment="1">
      <alignment horizontal="center" vertical="center"/>
    </xf>
    <xf numFmtId="3" fontId="28" fillId="2" borderId="19" xfId="0" applyNumberFormat="1" applyFont="1"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4" fontId="0" fillId="2" borderId="3" xfId="0" applyNumberFormat="1" applyFill="1" applyBorder="1" applyAlignment="1">
      <alignment horizontal="center" vertical="center"/>
    </xf>
    <xf numFmtId="3" fontId="28" fillId="3" borderId="0" xfId="0" applyNumberFormat="1" applyFont="1" applyFill="1" applyAlignment="1">
      <alignment horizontal="center" vertical="center"/>
    </xf>
    <xf numFmtId="0" fontId="33" fillId="2" borderId="0" xfId="0" applyFont="1" applyFill="1" applyAlignment="1">
      <alignment horizontal="left"/>
    </xf>
    <xf numFmtId="4" fontId="0" fillId="3" borderId="0" xfId="0" applyNumberFormat="1" applyFill="1"/>
    <xf numFmtId="4" fontId="0" fillId="3" borderId="0" xfId="0" applyNumberFormat="1" applyFill="1" applyAlignment="1">
      <alignment vertical="center"/>
    </xf>
    <xf numFmtId="0" fontId="37" fillId="3" borderId="0" xfId="0" applyFont="1" applyFill="1" applyAlignment="1">
      <alignment horizontal="left"/>
    </xf>
    <xf numFmtId="0" fontId="37" fillId="3" borderId="0" xfId="0" applyFont="1" applyFill="1" applyAlignment="1">
      <alignment horizontal="left" vertical="center"/>
    </xf>
    <xf numFmtId="4" fontId="38" fillId="3" borderId="0" xfId="0" applyNumberFormat="1" applyFont="1" applyFill="1" applyAlignment="1">
      <alignment horizontal="center" vertical="center"/>
    </xf>
    <xf numFmtId="4" fontId="39" fillId="3" borderId="0" xfId="0" applyNumberFormat="1" applyFont="1" applyFill="1" applyAlignment="1">
      <alignment horizontal="center" vertical="center"/>
    </xf>
    <xf numFmtId="4" fontId="0" fillId="3" borderId="0" xfId="0" applyNumberFormat="1" applyFill="1" applyAlignment="1">
      <alignment vertical="center"/>
    </xf>
    <xf numFmtId="4" fontId="40" fillId="3" borderId="0" xfId="0" applyNumberFormat="1" applyFont="1" applyFill="1" applyAlignment="1">
      <alignment horizontal="left" vertical="center"/>
    </xf>
    <xf numFmtId="4" fontId="28" fillId="3" borderId="0" xfId="0" applyNumberFormat="1" applyFont="1" applyFill="1" applyAlignment="1">
      <alignment horizontal="center" vertical="center"/>
    </xf>
    <xf numFmtId="4" fontId="41" fillId="3" borderId="0" xfId="0" applyNumberFormat="1" applyFont="1" applyFill="1" applyAlignment="1">
      <alignment horizontal="center" vertical="center"/>
    </xf>
    <xf numFmtId="4" fontId="28" fillId="3" borderId="0" xfId="0" applyNumberFormat="1" applyFont="1" applyFill="1" applyAlignment="1">
      <alignment horizontal="center" vertical="center"/>
    </xf>
    <xf numFmtId="1" fontId="0" fillId="3" borderId="19" xfId="0" applyNumberFormat="1" applyFill="1" applyBorder="1" applyAlignment="1">
      <alignment horizontal="center" vertical="center"/>
    </xf>
    <xf numFmtId="1" fontId="0" fillId="3" borderId="10" xfId="0" applyNumberFormat="1" applyFill="1" applyBorder="1" applyAlignment="1">
      <alignment horizontal="center" vertical="center"/>
    </xf>
    <xf numFmtId="1" fontId="0" fillId="3" borderId="14" xfId="0" applyNumberForma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4" xfId="0"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xf>
    <xf numFmtId="4" fontId="0" fillId="3" borderId="9" xfId="0" applyNumberFormat="1" applyFill="1" applyBorder="1" applyAlignment="1">
      <alignment horizontal="center" vertical="center"/>
    </xf>
    <xf numFmtId="1" fontId="0" fillId="3" borderId="13" xfId="0" applyNumberFormat="1" applyFill="1" applyBorder="1" applyAlignment="1">
      <alignment horizontal="center" vertical="center"/>
    </xf>
    <xf numFmtId="0" fontId="0" fillId="3" borderId="9" xfId="0" applyFill="1" applyBorder="1" applyAlignment="1">
      <alignment horizontal="center" vertical="center"/>
    </xf>
    <xf numFmtId="3" fontId="28" fillId="2" borderId="25" xfId="0" applyNumberFormat="1" applyFont="1" applyFill="1" applyBorder="1" applyAlignment="1">
      <alignment horizontal="center" vertical="center"/>
    </xf>
    <xf numFmtId="3" fontId="28" fillId="2" borderId="20"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xf>
    <xf numFmtId="3" fontId="42" fillId="2" borderId="0" xfId="0" applyNumberFormat="1" applyFont="1" applyFill="1" applyAlignment="1">
      <alignment horizontal="center" vertical="center"/>
    </xf>
    <xf numFmtId="3" fontId="28" fillId="2" borderId="13" xfId="0" applyNumberFormat="1" applyFont="1" applyFill="1" applyBorder="1" applyAlignment="1">
      <alignment horizontal="center" vertical="center"/>
    </xf>
    <xf numFmtId="3" fontId="28" fillId="2"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28" fillId="2" borderId="14" xfId="0" applyNumberFormat="1" applyFont="1" applyFill="1" applyBorder="1" applyAlignment="1">
      <alignment horizontal="center" vertical="center"/>
    </xf>
    <xf numFmtId="0" fontId="31" fillId="2" borderId="26" xfId="0" applyFont="1" applyFill="1" applyBorder="1" applyAlignment="1">
      <alignment horizontal="center" vertical="center" wrapText="1"/>
    </xf>
    <xf numFmtId="0" fontId="13" fillId="2" borderId="27" xfId="0" applyFont="1" applyFill="1" applyBorder="1" applyAlignment="1">
      <alignment horizontal="center" vertical="center"/>
    </xf>
    <xf numFmtId="1" fontId="0" fillId="3" borderId="28" xfId="0" applyNumberFormat="1" applyFill="1" applyBorder="1" applyAlignment="1">
      <alignment horizontal="center" vertical="center"/>
    </xf>
    <xf numFmtId="0" fontId="0" fillId="3" borderId="29" xfId="0" applyFill="1" applyBorder="1" applyAlignment="1">
      <alignment horizontal="center" vertical="center"/>
    </xf>
    <xf numFmtId="0" fontId="27" fillId="3" borderId="0" xfId="0" applyFont="1" applyFill="1" applyAlignment="1">
      <alignment horizontal="center" vertical="center"/>
    </xf>
    <xf numFmtId="3" fontId="28" fillId="3" borderId="10" xfId="0" applyNumberFormat="1" applyFont="1" applyFill="1" applyBorder="1" applyAlignment="1">
      <alignment horizontal="center" vertical="center" wrapText="1"/>
    </xf>
    <xf numFmtId="3" fontId="28" fillId="2" borderId="28" xfId="0" applyNumberFormat="1" applyFont="1" applyFill="1" applyBorder="1" applyAlignment="1">
      <alignment horizontal="center" vertical="center"/>
    </xf>
    <xf numFmtId="0" fontId="0" fillId="3" borderId="30"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Alignment="1">
      <alignment horizontal="center" vertical="center"/>
    </xf>
    <xf numFmtId="3" fontId="28" fillId="3" borderId="10" xfId="0" applyNumberFormat="1" applyFont="1" applyFill="1" applyBorder="1" applyAlignment="1">
      <alignment horizontal="center" vertical="center" wrapText="1"/>
    </xf>
    <xf numFmtId="0" fontId="0" fillId="3" borderId="0" xfId="0" applyFill="1"/>
    <xf numFmtId="1" fontId="0" fillId="3" borderId="10" xfId="0" applyNumberForma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32" fillId="2" borderId="0" xfId="0" applyFont="1" applyFill="1"/>
    <xf numFmtId="0" fontId="43" fillId="3" borderId="0" xfId="0" applyFont="1" applyFill="1" applyAlignment="1">
      <alignment horizontal="center" vertical="center"/>
    </xf>
    <xf numFmtId="0" fontId="3" fillId="3" borderId="0" xfId="0" applyFont="1" applyFill="1" applyAlignment="1">
      <alignment horizontal="left" vertical="center" wrapText="1"/>
    </xf>
    <xf numFmtId="0" fontId="0" fillId="3" borderId="0" xfId="0" applyFill="1"/>
    <xf numFmtId="3" fontId="28" fillId="2" borderId="31" xfId="0" applyNumberFormat="1" applyFont="1" applyFill="1" applyBorder="1" applyAlignment="1">
      <alignment horizontal="center" vertical="center"/>
    </xf>
    <xf numFmtId="0" fontId="0" fillId="3" borderId="32" xfId="0" applyFill="1" applyBorder="1" applyAlignment="1">
      <alignment horizontal="center" vertical="center"/>
    </xf>
    <xf numFmtId="4" fontId="0" fillId="3" borderId="33" xfId="0" applyNumberFormat="1" applyFill="1" applyBorder="1" applyAlignment="1">
      <alignment horizontal="center" vertical="center"/>
    </xf>
    <xf numFmtId="0" fontId="3" fillId="3" borderId="0" xfId="0" applyFont="1" applyFill="1" applyAlignment="1">
      <alignment horizontal="left" vertical="center" wrapText="1"/>
    </xf>
    <xf numFmtId="3" fontId="28" fillId="3" borderId="25" xfId="0" applyNumberFormat="1" applyFont="1" applyFill="1" applyBorder="1" applyAlignment="1">
      <alignment horizontal="center" vertical="center"/>
    </xf>
    <xf numFmtId="4" fontId="0" fillId="3" borderId="4" xfId="0" applyNumberFormat="1" applyFill="1" applyBorder="1" applyAlignment="1">
      <alignment horizontal="center" vertical="center"/>
    </xf>
    <xf numFmtId="0" fontId="0" fillId="3" borderId="0" xfId="0" applyFill="1"/>
    <xf numFmtId="0" fontId="0" fillId="3" borderId="4" xfId="0" applyFill="1" applyBorder="1" applyAlignment="1">
      <alignment horizontal="center" vertical="center"/>
    </xf>
    <xf numFmtId="3" fontId="28" fillId="2" borderId="28" xfId="0" applyNumberFormat="1" applyFont="1" applyFill="1" applyBorder="1" applyAlignment="1">
      <alignment horizontal="center" vertical="center" wrapText="1"/>
    </xf>
    <xf numFmtId="0" fontId="0" fillId="3" borderId="30" xfId="0" applyFill="1" applyBorder="1" applyAlignment="1">
      <alignment horizontal="center" vertical="center"/>
    </xf>
    <xf numFmtId="4" fontId="0" fillId="3" borderId="29" xfId="0" applyNumberFormat="1" applyFill="1" applyBorder="1" applyAlignment="1">
      <alignment horizontal="center" vertical="center"/>
    </xf>
    <xf numFmtId="0" fontId="0" fillId="3" borderId="29" xfId="0" applyFill="1" applyBorder="1" applyAlignment="1">
      <alignment horizontal="center" vertical="center"/>
    </xf>
    <xf numFmtId="0" fontId="44" fillId="3" borderId="0" xfId="0" applyFont="1" applyFill="1" applyAlignment="1">
      <alignment horizontal="center" vertical="center"/>
    </xf>
    <xf numFmtId="0" fontId="11" fillId="3" borderId="0" xfId="0" applyFont="1" applyFill="1" applyAlignment="1">
      <alignment horizontal="center"/>
    </xf>
    <xf numFmtId="0" fontId="31" fillId="3" borderId="37" xfId="0" applyFont="1" applyFill="1" applyBorder="1" applyAlignment="1">
      <alignment horizontal="center" vertical="center"/>
    </xf>
    <xf numFmtId="0" fontId="13" fillId="3" borderId="48" xfId="0" applyFont="1" applyFill="1" applyBorder="1" applyAlignment="1">
      <alignment horizontal="center" vertical="center"/>
    </xf>
    <xf numFmtId="3" fontId="28" fillId="3" borderId="14" xfId="0" applyNumberFormat="1" applyFont="1" applyFill="1" applyBorder="1" applyAlignment="1">
      <alignment horizontal="center" vertical="center"/>
    </xf>
    <xf numFmtId="0" fontId="0" fillId="3" borderId="49" xfId="0" applyFill="1" applyBorder="1" applyAlignment="1">
      <alignment horizontal="center" vertical="center"/>
    </xf>
    <xf numFmtId="0" fontId="0" fillId="3" borderId="11" xfId="0" applyFill="1" applyBorder="1" applyAlignment="1">
      <alignment horizontal="center" vertical="center"/>
    </xf>
    <xf numFmtId="0" fontId="0" fillId="3" borderId="14" xfId="0" applyFill="1" applyBorder="1" applyAlignment="1">
      <alignment horizontal="center" vertical="center"/>
    </xf>
    <xf numFmtId="0" fontId="0" fillId="3" borderId="5" xfId="0" applyFill="1" applyBorder="1" applyAlignment="1">
      <alignment horizontal="center" vertical="center"/>
    </xf>
    <xf numFmtId="1" fontId="0" fillId="3" borderId="14" xfId="0" applyNumberFormat="1"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24" fillId="3" borderId="0" xfId="0" applyFont="1" applyFill="1" applyAlignment="1">
      <alignment horizontal="center" vertical="center"/>
    </xf>
    <xf numFmtId="0" fontId="0" fillId="3" borderId="8" xfId="0" applyFill="1" applyBorder="1" applyAlignment="1">
      <alignment horizontal="center" vertical="center"/>
    </xf>
    <xf numFmtId="0" fontId="0" fillId="3" borderId="49" xfId="0" applyFill="1" applyBorder="1" applyAlignment="1">
      <alignment horizontal="center" vertical="center"/>
    </xf>
    <xf numFmtId="0" fontId="0" fillId="3" borderId="11" xfId="0" applyFill="1" applyBorder="1" applyAlignment="1">
      <alignment horizontal="center" vertical="center"/>
    </xf>
    <xf numFmtId="4" fontId="0" fillId="3" borderId="5" xfId="0" applyNumberFormat="1" applyFill="1" applyBorder="1" applyAlignment="1">
      <alignment horizontal="center" vertical="center"/>
    </xf>
    <xf numFmtId="0" fontId="45" fillId="4" borderId="0" xfId="0" applyFont="1" applyFill="1" applyAlignment="1">
      <alignment horizontal="center" vertical="center" wrapText="1"/>
    </xf>
    <xf numFmtId="0" fontId="46" fillId="4" borderId="0" xfId="0" applyFont="1" applyFill="1" applyAlignment="1">
      <alignment horizontal="center" vertical="top" wrapText="1"/>
    </xf>
    <xf numFmtId="1" fontId="13" fillId="5" borderId="22" xfId="0" applyNumberFormat="1" applyFont="1" applyFill="1" applyBorder="1" applyAlignment="1">
      <alignment horizontal="center" vertical="center" wrapText="1"/>
    </xf>
    <xf numFmtId="1" fontId="13" fillId="5" borderId="23" xfId="0" applyNumberFormat="1" applyFont="1" applyFill="1" applyBorder="1" applyAlignment="1">
      <alignment horizontal="center" vertical="center" wrapText="1"/>
    </xf>
    <xf numFmtId="1" fontId="13" fillId="5" borderId="24" xfId="0" applyNumberFormat="1" applyFont="1" applyFill="1" applyBorder="1" applyAlignment="1">
      <alignment horizontal="center" vertical="center" wrapText="1"/>
    </xf>
    <xf numFmtId="0" fontId="47" fillId="3" borderId="0" xfId="0" applyFont="1" applyFill="1"/>
    <xf numFmtId="0" fontId="0" fillId="2" borderId="0" xfId="0" applyFill="1"/>
    <xf numFmtId="0" fontId="33" fillId="3" borderId="0" xfId="0" applyFont="1" applyFill="1" applyAlignment="1">
      <alignment horizontal="left"/>
    </xf>
    <xf numFmtId="4" fontId="28" fillId="3" borderId="2" xfId="0" applyNumberFormat="1" applyFont="1" applyFill="1" applyBorder="1" applyAlignment="1">
      <alignment horizontal="center" vertical="center"/>
    </xf>
    <xf numFmtId="4" fontId="28" fillId="3" borderId="3" xfId="0" applyNumberFormat="1" applyFont="1" applyFill="1" applyBorder="1" applyAlignment="1">
      <alignment horizontal="center" vertical="center"/>
    </xf>
    <xf numFmtId="4" fontId="28" fillId="3" borderId="1" xfId="0" applyNumberFormat="1" applyFont="1" applyFill="1" applyBorder="1" applyAlignment="1">
      <alignment horizontal="center" vertical="center"/>
    </xf>
    <xf numFmtId="4" fontId="28" fillId="3" borderId="4" xfId="0" applyNumberFormat="1" applyFont="1" applyFill="1" applyBorder="1" applyAlignment="1">
      <alignment horizontal="center" vertical="center"/>
    </xf>
    <xf numFmtId="4" fontId="28" fillId="3" borderId="11" xfId="0" applyNumberFormat="1" applyFont="1" applyFill="1" applyBorder="1" applyAlignment="1">
      <alignment horizontal="center" vertical="center"/>
    </xf>
    <xf numFmtId="4" fontId="28" fillId="3" borderId="5" xfId="0" applyNumberFormat="1" applyFont="1" applyFill="1" applyBorder="1" applyAlignment="1">
      <alignment horizontal="center" vertical="center"/>
    </xf>
    <xf numFmtId="0" fontId="40" fillId="3" borderId="0" xfId="0" applyFont="1" applyFill="1" applyAlignment="1">
      <alignment horizontal="left" vertical="center"/>
    </xf>
    <xf numFmtId="49" fontId="13" fillId="0" borderId="22" xfId="0" applyNumberFormat="1" applyFont="1" applyFill="1" applyBorder="1" applyAlignment="1">
      <alignment horizontal="center" vertical="center"/>
    </xf>
    <xf numFmtId="3" fontId="12" fillId="0" borderId="50" xfId="0" applyNumberFormat="1" applyFont="1" applyFill="1" applyBorder="1" applyAlignment="1" applyProtection="1">
      <alignment horizontal="center" vertical="center"/>
      <protection locked="0"/>
    </xf>
    <xf numFmtId="3" fontId="28" fillId="0" borderId="2" xfId="0" applyNumberFormat="1" applyFont="1" applyFill="1" applyBorder="1" applyAlignment="1">
      <alignment horizontal="center" vertical="center"/>
    </xf>
    <xf numFmtId="3" fontId="28" fillId="0" borderId="38"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28" fillId="0" borderId="39" xfId="0" applyNumberFormat="1" applyFont="1" applyFill="1" applyBorder="1" applyAlignment="1">
      <alignment horizontal="center" vertical="center"/>
    </xf>
    <xf numFmtId="3" fontId="12" fillId="0" borderId="20" xfId="0" applyNumberFormat="1" applyFont="1" applyFill="1" applyBorder="1" applyAlignment="1" applyProtection="1">
      <alignment horizontal="center" vertical="center"/>
      <protection locked="0"/>
    </xf>
    <xf numFmtId="49" fontId="13" fillId="0" borderId="23" xfId="0" applyNumberFormat="1" applyFont="1" applyFill="1" applyBorder="1" applyAlignment="1">
      <alignment horizontal="center" vertical="center"/>
    </xf>
    <xf numFmtId="0" fontId="12" fillId="0" borderId="23" xfId="0" applyFont="1" applyFill="1" applyBorder="1" applyAlignment="1">
      <alignment horizontal="center" vertical="center"/>
    </xf>
    <xf numFmtId="49" fontId="13" fillId="0" borderId="24" xfId="0" applyNumberFormat="1" applyFont="1" applyFill="1" applyBorder="1" applyAlignment="1">
      <alignment horizontal="center" vertical="center"/>
    </xf>
    <xf numFmtId="3" fontId="12" fillId="0" borderId="51" xfId="0" applyNumberFormat="1" applyFont="1" applyFill="1" applyBorder="1" applyAlignment="1" applyProtection="1">
      <alignment horizontal="center" vertical="center"/>
      <protection locked="0"/>
    </xf>
    <xf numFmtId="3" fontId="28" fillId="0" borderId="11" xfId="0" applyNumberFormat="1" applyFont="1" applyFill="1" applyBorder="1" applyAlignment="1">
      <alignment horizontal="center" vertical="center"/>
    </xf>
    <xf numFmtId="3" fontId="28" fillId="0" borderId="46" xfId="0" applyNumberFormat="1" applyFont="1" applyFill="1" applyBorder="1" applyAlignment="1">
      <alignment horizontal="center" vertical="center"/>
    </xf>
    <xf numFmtId="0" fontId="33" fillId="0" borderId="0" xfId="0" applyFont="1" applyFill="1" applyAlignment="1">
      <alignment horizontal="left"/>
    </xf>
    <xf numFmtId="0" fontId="21" fillId="0" borderId="0" xfId="0" applyFont="1" applyFill="1" applyAlignment="1">
      <alignment horizontal="left"/>
    </xf>
    <xf numFmtId="0" fontId="12" fillId="0" borderId="0" xfId="0" applyFont="1" applyFill="1" applyAlignment="1">
      <alignment vertical="center"/>
    </xf>
    <xf numFmtId="0" fontId="48" fillId="0" borderId="0" xfId="0" applyFont="1" applyFill="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0" fillId="0" borderId="0" xfId="0" applyFill="1"/>
    <xf numFmtId="0" fontId="16" fillId="0" borderId="0" xfId="0" applyFont="1" applyFill="1" applyAlignment="1">
      <alignment horizontal="left"/>
    </xf>
    <xf numFmtId="0" fontId="32" fillId="0" borderId="19" xfId="0" applyFont="1" applyFill="1" applyBorder="1" applyAlignment="1" applyProtection="1">
      <alignment horizontal="center"/>
      <protection locked="0"/>
    </xf>
    <xf numFmtId="0" fontId="12" fillId="0" borderId="22" xfId="0" applyFont="1" applyFill="1" applyBorder="1" applyAlignment="1" applyProtection="1">
      <alignment horizontal="center"/>
      <protection locked="0"/>
    </xf>
    <xf numFmtId="3" fontId="13" fillId="0" borderId="50"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xf>
    <xf numFmtId="4" fontId="28" fillId="0" borderId="3" xfId="0" applyNumberFormat="1" applyFont="1" applyFill="1" applyBorder="1" applyAlignment="1">
      <alignment horizontal="center" vertical="center"/>
    </xf>
    <xf numFmtId="0" fontId="32" fillId="0" borderId="10" xfId="0" applyFont="1" applyFill="1" applyBorder="1" applyAlignment="1" applyProtection="1">
      <alignment horizontal="center"/>
      <protection locked="0"/>
    </xf>
    <xf numFmtId="0" fontId="12" fillId="0" borderId="23" xfId="0" applyFont="1" applyFill="1" applyBorder="1" applyAlignment="1" applyProtection="1">
      <alignment horizontal="center"/>
      <protection locked="0"/>
    </xf>
    <xf numFmtId="4" fontId="28" fillId="0" borderId="1" xfId="0" applyNumberFormat="1" applyFont="1" applyFill="1" applyBorder="1" applyAlignment="1">
      <alignment horizontal="center" vertical="center"/>
    </xf>
    <xf numFmtId="4" fontId="28" fillId="0" borderId="4" xfId="0" applyNumberFormat="1" applyFont="1" applyFill="1" applyBorder="1" applyAlignment="1">
      <alignment horizontal="center" vertical="center"/>
    </xf>
    <xf numFmtId="0" fontId="32" fillId="0" borderId="14"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3" fontId="13" fillId="0" borderId="51" xfId="0" applyNumberFormat="1" applyFont="1" applyFill="1" applyBorder="1" applyAlignment="1">
      <alignment horizontal="center" vertical="center" wrapText="1"/>
    </xf>
    <xf numFmtId="4" fontId="28" fillId="0" borderId="11" xfId="0" applyNumberFormat="1" applyFont="1" applyFill="1" applyBorder="1" applyAlignment="1">
      <alignment horizontal="center" vertical="center"/>
    </xf>
    <xf numFmtId="4" fontId="28" fillId="0" borderId="5" xfId="0" applyNumberFormat="1" applyFont="1" applyFill="1" applyBorder="1" applyAlignment="1">
      <alignment horizontal="center" vertical="center"/>
    </xf>
    <xf numFmtId="0" fontId="31" fillId="0" borderId="19" xfId="0" applyFont="1" applyFill="1" applyBorder="1" applyAlignment="1">
      <alignment horizontal="center" vertical="center"/>
    </xf>
    <xf numFmtId="0" fontId="13" fillId="0" borderId="22" xfId="0" applyFont="1" applyFill="1" applyBorder="1" applyAlignment="1">
      <alignment horizontal="center" vertical="center"/>
    </xf>
    <xf numFmtId="3" fontId="13" fillId="0" borderId="50"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13" fillId="0" borderId="23" xfId="0" applyFont="1" applyFill="1" applyBorder="1" applyAlignment="1">
      <alignment horizontal="center" vertical="center"/>
    </xf>
    <xf numFmtId="3" fontId="13" fillId="0" borderId="20" xfId="0" applyNumberFormat="1" applyFont="1" applyFill="1" applyBorder="1" applyAlignment="1">
      <alignment horizontal="center" vertical="center"/>
    </xf>
    <xf numFmtId="0" fontId="31" fillId="0" borderId="31" xfId="0" applyFont="1" applyFill="1" applyBorder="1" applyAlignment="1">
      <alignment horizontal="center" vertical="center"/>
    </xf>
    <xf numFmtId="0" fontId="13" fillId="0" borderId="44" xfId="0" applyFont="1" applyFill="1" applyBorder="1" applyAlignment="1">
      <alignment horizontal="center" vertical="center"/>
    </xf>
    <xf numFmtId="3" fontId="13" fillId="0" borderId="41" xfId="0" applyNumberFormat="1" applyFont="1" applyFill="1" applyBorder="1" applyAlignment="1">
      <alignment horizontal="center" vertical="center"/>
    </xf>
    <xf numFmtId="0" fontId="31" fillId="0" borderId="14" xfId="0" applyFont="1" applyFill="1" applyBorder="1" applyAlignment="1">
      <alignment horizontal="center" vertical="center"/>
    </xf>
    <xf numFmtId="0" fontId="13" fillId="0" borderId="24" xfId="0" applyFont="1" applyFill="1" applyBorder="1" applyAlignment="1">
      <alignment horizontal="center" vertical="center"/>
    </xf>
    <xf numFmtId="3" fontId="13" fillId="0" borderId="51" xfId="0" applyNumberFormat="1" applyFont="1" applyFill="1" applyBorder="1" applyAlignment="1">
      <alignment horizontal="center" vertical="center"/>
    </xf>
    <xf numFmtId="0" fontId="16" fillId="0" borderId="0" xfId="0" applyFont="1" applyFill="1" applyAlignment="1">
      <alignment horizontal="left" vertical="center"/>
    </xf>
    <xf numFmtId="0" fontId="31" fillId="0" borderId="2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 xfId="0" applyFont="1" applyFill="1" applyBorder="1" applyAlignment="1">
      <alignment horizontal="center" vertical="center"/>
    </xf>
    <xf numFmtId="0" fontId="31" fillId="0" borderId="13" xfId="0" applyFont="1" applyFill="1" applyBorder="1" applyAlignment="1">
      <alignment horizontal="center" vertical="center"/>
    </xf>
    <xf numFmtId="0" fontId="13" fillId="0" borderId="9" xfId="0" applyFont="1" applyFill="1" applyBorder="1" applyAlignment="1">
      <alignment horizontal="center" vertical="center"/>
    </xf>
    <xf numFmtId="0" fontId="31" fillId="0" borderId="28" xfId="0" applyFont="1" applyFill="1" applyBorder="1" applyAlignment="1">
      <alignment horizontal="center" vertical="center"/>
    </xf>
    <xf numFmtId="0" fontId="13" fillId="0" borderId="29" xfId="0" applyFont="1" applyFill="1" applyBorder="1" applyAlignment="1">
      <alignment horizontal="center" vertical="center" wrapText="1"/>
    </xf>
    <xf numFmtId="164" fontId="13" fillId="0" borderId="51" xfId="0" applyNumberFormat="1" applyFont="1" applyFill="1" applyBorder="1" applyAlignment="1">
      <alignment horizontal="center" vertical="center"/>
    </xf>
    <xf numFmtId="0" fontId="21" fillId="0" borderId="0" xfId="0" applyFont="1" applyFill="1" applyAlignment="1">
      <alignment vertical="center"/>
    </xf>
    <xf numFmtId="0" fontId="16" fillId="0" borderId="0" xfId="0" applyFont="1" applyFill="1" applyAlignment="1">
      <alignment vertical="center"/>
    </xf>
    <xf numFmtId="0" fontId="40" fillId="0" borderId="0" xfId="0" applyFont="1" applyFill="1" applyAlignment="1">
      <alignment vertical="center"/>
    </xf>
    <xf numFmtId="4" fontId="40" fillId="0" borderId="0" xfId="0" applyNumberFormat="1" applyFont="1" applyFill="1" applyAlignment="1">
      <alignment vertical="center"/>
    </xf>
    <xf numFmtId="0" fontId="28" fillId="0" borderId="0" xfId="0" applyFont="1" applyFill="1" applyAlignment="1">
      <alignment horizontal="center" vertical="center" textRotation="90"/>
    </xf>
    <xf numFmtId="0" fontId="13" fillId="0" borderId="3" xfId="0"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3" fontId="13" fillId="0" borderId="8"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32"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3" fontId="13" fillId="0" borderId="47" xfId="0" applyNumberFormat="1" applyFont="1" applyFill="1" applyBorder="1" applyAlignment="1">
      <alignment horizontal="center" vertical="center" wrapText="1"/>
    </xf>
    <xf numFmtId="0" fontId="21" fillId="0" borderId="0" xfId="0" applyFont="1" applyFill="1" applyAlignment="1">
      <alignment horizontal="left" vertical="center"/>
    </xf>
    <xf numFmtId="0" fontId="31" fillId="0" borderId="27" xfId="0" applyFont="1" applyFill="1" applyBorder="1" applyAlignment="1" applyProtection="1">
      <alignment horizontal="center" vertical="center"/>
      <protection locked="0"/>
    </xf>
    <xf numFmtId="0" fontId="13" fillId="0" borderId="38" xfId="0" applyFont="1" applyFill="1" applyBorder="1" applyAlignment="1">
      <alignment horizontal="center" vertical="center" wrapText="1"/>
    </xf>
    <xf numFmtId="0" fontId="31" fillId="0" borderId="36" xfId="0" applyFont="1" applyFill="1" applyBorder="1" applyAlignment="1" applyProtection="1">
      <alignment horizontal="center" vertical="center"/>
      <protection locked="0"/>
    </xf>
    <xf numFmtId="0" fontId="13" fillId="0" borderId="39" xfId="0" applyFont="1" applyFill="1" applyBorder="1" applyAlignment="1">
      <alignment horizontal="center" vertical="center" wrapText="1"/>
    </xf>
    <xf numFmtId="0" fontId="31" fillId="0" borderId="36" xfId="0" applyFont="1" applyFill="1" applyBorder="1" applyAlignment="1">
      <alignment horizontal="center" vertical="center"/>
    </xf>
    <xf numFmtId="0" fontId="31" fillId="0" borderId="48" xfId="0" applyFont="1" applyFill="1" applyBorder="1" applyAlignment="1" applyProtection="1">
      <alignment horizontal="center" vertical="center"/>
      <protection locked="0"/>
    </xf>
    <xf numFmtId="0" fontId="13" fillId="0" borderId="52" xfId="0" applyFont="1" applyFill="1" applyBorder="1" applyAlignment="1">
      <alignment horizontal="center" vertical="center" wrapText="1"/>
    </xf>
    <xf numFmtId="3" fontId="13" fillId="0" borderId="53" xfId="0" applyNumberFormat="1" applyFont="1" applyFill="1" applyBorder="1" applyAlignment="1">
      <alignment horizontal="center" vertical="center"/>
    </xf>
    <xf numFmtId="0" fontId="12" fillId="0" borderId="27" xfId="0" applyFont="1" applyFill="1" applyBorder="1" applyAlignment="1" applyProtection="1">
      <alignment horizontal="center" vertical="center"/>
      <protection locked="0"/>
    </xf>
    <xf numFmtId="1" fontId="13" fillId="0" borderId="50" xfId="0" applyNumberFormat="1" applyFont="1" applyFill="1" applyBorder="1" applyAlignment="1">
      <alignment horizontal="center" vertical="center" wrapText="1"/>
    </xf>
    <xf numFmtId="0" fontId="31" fillId="0" borderId="16"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3" fontId="13" fillId="0" borderId="25" xfId="0" applyNumberFormat="1"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36" xfId="0" applyFont="1" applyFill="1" applyBorder="1" applyAlignment="1">
      <alignment horizontal="center" vertical="center"/>
    </xf>
    <xf numFmtId="0" fontId="31" fillId="0" borderId="37" xfId="0" applyFont="1" applyFill="1" applyBorder="1" applyAlignment="1" applyProtection="1">
      <alignment horizontal="center" vertical="center"/>
      <protection locked="0"/>
    </xf>
    <xf numFmtId="0" fontId="13" fillId="0" borderId="37"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74" xfId="0" applyFill="1" applyBorder="1" applyAlignment="1">
      <alignment horizontal="center" vertical="center"/>
    </xf>
    <xf numFmtId="1" fontId="0" fillId="3" borderId="75" xfId="0" applyNumberFormat="1" applyFill="1" applyBorder="1" applyAlignment="1">
      <alignment horizontal="center" vertical="center"/>
    </xf>
    <xf numFmtId="0" fontId="0" fillId="3" borderId="76" xfId="0" applyFill="1" applyBorder="1" applyAlignment="1">
      <alignment horizontal="center" vertical="center"/>
    </xf>
    <xf numFmtId="1" fontId="0" fillId="3" borderId="77" xfId="0" applyNumberFormat="1" applyFill="1" applyBorder="1" applyAlignment="1">
      <alignment horizontal="center" vertical="center"/>
    </xf>
    <xf numFmtId="0" fontId="0" fillId="3" borderId="78" xfId="0" applyFill="1" applyBorder="1" applyAlignment="1">
      <alignment horizontal="center" vertical="center"/>
    </xf>
    <xf numFmtId="1" fontId="0" fillId="3" borderId="79" xfId="0" applyNumberFormat="1" applyFill="1" applyBorder="1" applyAlignment="1">
      <alignment horizontal="center" vertical="center"/>
    </xf>
    <xf numFmtId="0" fontId="0" fillId="3" borderId="80" xfId="0" applyFill="1" applyBorder="1" applyAlignment="1">
      <alignment horizontal="center" vertical="center"/>
    </xf>
    <xf numFmtId="4" fontId="28" fillId="2" borderId="4" xfId="0" applyNumberFormat="1" applyFont="1" applyFill="1" applyBorder="1" applyAlignment="1">
      <alignment horizontal="center" vertical="center"/>
    </xf>
    <xf numFmtId="4" fontId="28" fillId="2" borderId="5" xfId="0" applyNumberFormat="1" applyFont="1" applyFill="1" applyBorder="1" applyAlignment="1">
      <alignment horizontal="center" vertical="center"/>
    </xf>
    <xf numFmtId="0" fontId="0" fillId="3" borderId="0" xfId="0" applyFill="1" applyBorder="1"/>
    <xf numFmtId="0" fontId="52" fillId="3" borderId="0" xfId="0" applyFont="1" applyFill="1" applyAlignment="1">
      <alignment horizontal="left" vertical="center"/>
    </xf>
    <xf numFmtId="1" fontId="54" fillId="2" borderId="0" xfId="0" applyNumberFormat="1" applyFont="1" applyFill="1" applyAlignment="1">
      <alignment horizontal="left"/>
    </xf>
    <xf numFmtId="0" fontId="55" fillId="3" borderId="0" xfId="0" applyFont="1" applyFill="1" applyAlignment="1">
      <alignment horizontal="center" vertical="center"/>
    </xf>
    <xf numFmtId="0" fontId="53" fillId="2" borderId="0" xfId="0" applyFont="1" applyFill="1" applyAlignment="1">
      <alignment horizontal="center" vertical="center" wrapText="1"/>
    </xf>
    <xf numFmtId="0" fontId="31" fillId="2" borderId="69" xfId="0" applyFont="1" applyFill="1" applyBorder="1" applyAlignment="1">
      <alignment horizontal="center" vertical="center"/>
    </xf>
    <xf numFmtId="0" fontId="13" fillId="2" borderId="71" xfId="0" applyFont="1" applyFill="1" applyBorder="1" applyAlignment="1">
      <alignment horizontal="center" vertical="center"/>
    </xf>
    <xf numFmtId="0" fontId="56" fillId="6" borderId="0" xfId="0" applyNumberFormat="1" applyFont="1" applyFill="1" applyBorder="1" applyAlignment="1" applyProtection="1">
      <alignment horizontal="left" vertical="center" wrapText="1"/>
    </xf>
    <xf numFmtId="3" fontId="57" fillId="6" borderId="72" xfId="0" applyNumberFormat="1" applyFont="1" applyFill="1" applyBorder="1" applyAlignment="1">
      <alignment horizontal="center" vertical="center"/>
    </xf>
    <xf numFmtId="0" fontId="28" fillId="4" borderId="0" xfId="0" applyFont="1" applyFill="1" applyAlignment="1">
      <alignment horizontal="center" vertical="center" wrapText="1"/>
    </xf>
    <xf numFmtId="0" fontId="59" fillId="3" borderId="0" xfId="0" applyFont="1" applyFill="1" applyAlignment="1">
      <alignment horizontal="center" vertical="center"/>
    </xf>
    <xf numFmtId="0" fontId="3" fillId="3" borderId="0" xfId="0" applyFont="1" applyFill="1" applyAlignment="1">
      <alignment horizontal="center" textRotation="90"/>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9" xfId="0" applyFont="1" applyFill="1" applyBorder="1" applyAlignment="1">
      <alignment horizontal="center" vertical="center"/>
    </xf>
    <xf numFmtId="0" fontId="28" fillId="3" borderId="0" xfId="0" applyFont="1" applyFill="1" applyAlignment="1">
      <alignment horizontal="center" vertical="center"/>
    </xf>
    <xf numFmtId="0" fontId="28" fillId="3" borderId="0" xfId="0" applyFont="1" applyFill="1" applyAlignment="1">
      <alignment horizontal="center"/>
    </xf>
    <xf numFmtId="0" fontId="58" fillId="3" borderId="0" xfId="0" applyFont="1" applyFill="1" applyAlignment="1">
      <alignment horizontal="center"/>
    </xf>
    <xf numFmtId="0" fontId="28" fillId="0" borderId="12"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60" fillId="3" borderId="15" xfId="0" applyFont="1" applyFill="1" applyBorder="1" applyAlignment="1">
      <alignment horizontal="center" vertical="center"/>
    </xf>
    <xf numFmtId="0" fontId="60" fillId="3" borderId="0" xfId="0" applyFont="1" applyFill="1" applyAlignment="1">
      <alignment horizontal="center" vertical="center"/>
    </xf>
    <xf numFmtId="0" fontId="3" fillId="3" borderId="0" xfId="0" applyFont="1" applyFill="1" applyAlignment="1">
      <alignment horizontal="center"/>
    </xf>
    <xf numFmtId="0" fontId="0" fillId="8" borderId="0" xfId="0" applyFill="1" applyAlignment="1">
      <alignment vertical="center"/>
    </xf>
    <xf numFmtId="0" fontId="63" fillId="8" borderId="0" xfId="0" applyFont="1" applyFill="1" applyAlignment="1">
      <alignment vertical="center"/>
    </xf>
    <xf numFmtId="1" fontId="64" fillId="8" borderId="0" xfId="0" applyNumberFormat="1" applyFont="1" applyFill="1" applyBorder="1" applyAlignment="1" applyProtection="1">
      <alignment vertical="center"/>
    </xf>
    <xf numFmtId="0" fontId="65" fillId="8" borderId="0" xfId="0" applyFont="1" applyFill="1" applyBorder="1" applyAlignment="1">
      <alignment vertical="center"/>
    </xf>
    <xf numFmtId="0" fontId="64" fillId="8" borderId="0" xfId="0" applyFont="1" applyFill="1" applyBorder="1" applyAlignment="1">
      <alignment horizontal="center" vertical="center"/>
    </xf>
    <xf numFmtId="4" fontId="66" fillId="8" borderId="0" xfId="0" applyNumberFormat="1" applyFont="1" applyFill="1" applyBorder="1" applyAlignment="1">
      <alignment horizontal="center" vertical="center"/>
    </xf>
    <xf numFmtId="0" fontId="67" fillId="8" borderId="0" xfId="0" applyFont="1" applyFill="1" applyBorder="1" applyAlignment="1">
      <alignment vertical="center"/>
    </xf>
    <xf numFmtId="0" fontId="68" fillId="8" borderId="0" xfId="0" applyFont="1" applyFill="1" applyBorder="1" applyAlignment="1">
      <alignment horizontal="center" vertical="center"/>
    </xf>
    <xf numFmtId="0" fontId="69" fillId="8" borderId="0" xfId="0" applyFont="1" applyFill="1" applyBorder="1" applyAlignment="1">
      <alignment horizontal="center" vertical="center"/>
    </xf>
    <xf numFmtId="3" fontId="0" fillId="8" borderId="0" xfId="0" applyNumberFormat="1" applyFont="1" applyFill="1" applyBorder="1" applyAlignment="1">
      <alignment horizontal="center" vertical="center"/>
    </xf>
    <xf numFmtId="0" fontId="70" fillId="8" borderId="0" xfId="0" applyFont="1" applyFill="1" applyBorder="1" applyAlignment="1" applyProtection="1">
      <alignment vertical="center"/>
    </xf>
    <xf numFmtId="0" fontId="70" fillId="8" borderId="0" xfId="0" applyFont="1" applyFill="1" applyBorder="1" applyAlignment="1" applyProtection="1">
      <alignment horizontal="center" vertical="center"/>
    </xf>
    <xf numFmtId="0" fontId="71" fillId="8" borderId="0" xfId="0" applyFont="1" applyFill="1" applyAlignment="1">
      <alignment horizontal="center" vertical="center"/>
    </xf>
    <xf numFmtId="0" fontId="72" fillId="6" borderId="0" xfId="0" applyFont="1" applyFill="1" applyBorder="1" applyAlignment="1">
      <alignment horizontal="center" vertical="center" wrapText="1"/>
    </xf>
    <xf numFmtId="3" fontId="75" fillId="8" borderId="100" xfId="0" applyNumberFormat="1" applyFont="1" applyFill="1" applyBorder="1" applyAlignment="1">
      <alignment horizontal="center" vertical="center"/>
    </xf>
    <xf numFmtId="4" fontId="65" fillId="2" borderId="101" xfId="0" applyNumberFormat="1" applyFont="1" applyFill="1" applyBorder="1" applyAlignment="1" applyProtection="1">
      <alignment horizontal="center" vertical="center"/>
    </xf>
    <xf numFmtId="4" fontId="65" fillId="2" borderId="102" xfId="0" applyNumberFormat="1" applyFont="1" applyFill="1" applyBorder="1" applyAlignment="1" applyProtection="1">
      <alignment horizontal="center" vertical="center"/>
    </xf>
    <xf numFmtId="3" fontId="0" fillId="8" borderId="104" xfId="1" applyNumberFormat="1" applyFont="1" applyFill="1" applyBorder="1" applyAlignment="1" applyProtection="1">
      <alignment horizontal="center" vertical="center"/>
    </xf>
    <xf numFmtId="0" fontId="71" fillId="8" borderId="105" xfId="0" applyFont="1" applyFill="1" applyBorder="1" applyAlignment="1">
      <alignment horizontal="center" vertical="center"/>
    </xf>
    <xf numFmtId="4" fontId="71" fillId="8" borderId="106" xfId="0" applyNumberFormat="1" applyFont="1" applyFill="1" applyBorder="1" applyAlignment="1">
      <alignment horizontal="center" vertical="center"/>
    </xf>
    <xf numFmtId="0" fontId="0" fillId="8" borderId="0" xfId="0" applyFill="1"/>
    <xf numFmtId="0" fontId="71" fillId="8" borderId="107" xfId="0" applyFont="1" applyFill="1" applyBorder="1" applyAlignment="1">
      <alignment horizontal="center" vertical="center"/>
    </xf>
    <xf numFmtId="0" fontId="71" fillId="8" borderId="101" xfId="0" applyFont="1" applyFill="1" applyBorder="1" applyAlignment="1">
      <alignment horizontal="center" vertical="center"/>
    </xf>
    <xf numFmtId="0" fontId="71" fillId="8" borderId="103" xfId="0" applyFont="1" applyFill="1" applyBorder="1" applyAlignment="1">
      <alignment horizontal="center" vertical="center"/>
    </xf>
    <xf numFmtId="1" fontId="73" fillId="2" borderId="107" xfId="0" applyNumberFormat="1" applyFont="1" applyFill="1" applyBorder="1" applyAlignment="1" applyProtection="1">
      <alignment horizontal="center" vertical="center"/>
      <protection locked="0"/>
    </xf>
    <xf numFmtId="0" fontId="74" fillId="2" borderId="101" xfId="0" applyFont="1" applyFill="1" applyBorder="1" applyAlignment="1" applyProtection="1">
      <alignment horizontal="center" vertical="center"/>
    </xf>
    <xf numFmtId="0" fontId="0" fillId="5" borderId="109" xfId="0" applyFill="1" applyBorder="1" applyAlignment="1">
      <alignment horizontal="center" vertical="center" wrapText="1"/>
    </xf>
    <xf numFmtId="0" fontId="57" fillId="8" borderId="0" xfId="0" applyFont="1" applyFill="1"/>
    <xf numFmtId="1" fontId="57" fillId="6" borderId="107" xfId="0" applyNumberFormat="1" applyFont="1" applyFill="1" applyBorder="1" applyAlignment="1">
      <alignment horizontal="center" vertical="center"/>
    </xf>
    <xf numFmtId="0" fontId="57" fillId="6" borderId="103"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51" xfId="0" applyFont="1" applyFill="1" applyBorder="1" applyAlignment="1">
      <alignment vertical="center" wrapText="1"/>
    </xf>
    <xf numFmtId="0" fontId="3" fillId="0" borderId="45" xfId="0" applyFont="1" applyFill="1" applyBorder="1" applyAlignment="1">
      <alignment vertical="center" wrapText="1"/>
    </xf>
    <xf numFmtId="0" fontId="3" fillId="0" borderId="46" xfId="0" applyFont="1" applyFill="1" applyBorder="1" applyAlignment="1">
      <alignment vertical="center" wrapText="1"/>
    </xf>
    <xf numFmtId="0" fontId="0" fillId="4" borderId="26"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48" xfId="0" applyFill="1" applyBorder="1" applyAlignment="1">
      <alignment horizontal="center" vertical="center" wrapText="1"/>
    </xf>
    <xf numFmtId="1" fontId="0" fillId="4" borderId="26" xfId="0" applyNumberFormat="1" applyFill="1" applyBorder="1" applyAlignment="1">
      <alignment horizontal="center" vertical="center" wrapText="1"/>
    </xf>
    <xf numFmtId="1" fontId="0" fillId="4" borderId="54" xfId="0" applyNumberFormat="1" applyFill="1" applyBorder="1" applyAlignment="1">
      <alignment horizontal="center" vertical="center" wrapText="1"/>
    </xf>
    <xf numFmtId="1" fontId="0" fillId="4" borderId="48" xfId="0" applyNumberForma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1" fillId="2" borderId="85" xfId="0" applyFont="1" applyFill="1" applyBorder="1" applyAlignment="1" applyProtection="1">
      <alignment horizontal="left" vertical="center"/>
    </xf>
    <xf numFmtId="0" fontId="61" fillId="2" borderId="70" xfId="0" applyFont="1" applyFill="1" applyBorder="1" applyAlignment="1" applyProtection="1">
      <alignment horizontal="left" vertical="center"/>
    </xf>
    <xf numFmtId="0" fontId="61" fillId="2" borderId="71" xfId="0" applyFont="1" applyFill="1" applyBorder="1" applyAlignment="1" applyProtection="1">
      <alignment horizontal="left" vertical="center"/>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9"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6" fillId="2" borderId="81" xfId="0" applyNumberFormat="1" applyFont="1" applyFill="1" applyBorder="1" applyAlignment="1" applyProtection="1">
      <alignment horizontal="left" vertical="center" wrapText="1"/>
    </xf>
    <xf numFmtId="0" fontId="56" fillId="2" borderId="82" xfId="0" applyNumberFormat="1" applyFont="1" applyFill="1" applyBorder="1" applyAlignment="1" applyProtection="1">
      <alignment horizontal="left" vertical="center" wrapText="1"/>
    </xf>
    <xf numFmtId="0" fontId="61" fillId="7" borderId="88" xfId="0" applyFont="1" applyFill="1" applyBorder="1" applyAlignment="1" applyProtection="1">
      <alignment horizontal="left" vertical="center" wrapText="1"/>
    </xf>
    <xf numFmtId="0" fontId="61" fillId="7" borderId="86" xfId="0" applyFont="1" applyFill="1" applyBorder="1" applyAlignment="1" applyProtection="1">
      <alignment horizontal="left" vertical="center" wrapText="1"/>
    </xf>
    <xf numFmtId="0" fontId="61" fillId="7" borderId="87" xfId="0" applyFont="1" applyFill="1" applyBorder="1" applyAlignment="1" applyProtection="1">
      <alignment horizontal="lef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0" fillId="0" borderId="40" xfId="0" applyFill="1" applyBorder="1" applyAlignment="1">
      <alignment horizontal="left" vertical="center" wrapText="1"/>
    </xf>
    <xf numFmtId="0" fontId="0" fillId="0" borderId="39" xfId="0"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40" xfId="0" applyFont="1" applyFill="1" applyBorder="1" applyAlignment="1">
      <alignment vertical="center" wrapText="1"/>
    </xf>
    <xf numFmtId="0" fontId="3" fillId="0" borderId="10" xfId="0" applyFont="1" applyFill="1" applyBorder="1" applyAlignment="1">
      <alignment vertical="center" wrapText="1"/>
    </xf>
    <xf numFmtId="0" fontId="3" fillId="0" borderId="4" xfId="0" applyFont="1" applyFill="1" applyBorder="1" applyAlignment="1">
      <alignment vertical="center" wrapText="1"/>
    </xf>
    <xf numFmtId="0" fontId="3" fillId="0" borderId="5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38" xfId="0" applyFont="1" applyFill="1" applyBorder="1" applyAlignment="1">
      <alignment horizontal="left" vertical="center" wrapText="1"/>
    </xf>
    <xf numFmtId="2" fontId="76" fillId="8" borderId="99" xfId="0" applyNumberFormat="1" applyFont="1" applyFill="1" applyBorder="1" applyAlignment="1">
      <alignment horizontal="left" vertical="center" wrapText="1"/>
    </xf>
    <xf numFmtId="2" fontId="76" fillId="8" borderId="108" xfId="0" applyNumberFormat="1" applyFont="1" applyFill="1" applyBorder="1" applyAlignment="1">
      <alignment horizontal="left" vertical="center" wrapText="1"/>
    </xf>
    <xf numFmtId="2" fontId="76" fillId="8" borderId="102" xfId="0" applyNumberFormat="1" applyFont="1" applyFill="1" applyBorder="1" applyAlignment="1">
      <alignment horizontal="left" vertical="center" wrapText="1"/>
    </xf>
    <xf numFmtId="0" fontId="8" fillId="3" borderId="0" xfId="0" applyFont="1" applyFill="1" applyAlignment="1">
      <alignment horizontal="right"/>
    </xf>
    <xf numFmtId="0" fontId="3" fillId="0" borderId="50"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46" xfId="0" applyFont="1" applyFill="1" applyBorder="1" applyAlignment="1">
      <alignment horizontal="left" vertical="center" wrapText="1"/>
    </xf>
    <xf numFmtId="1" fontId="0" fillId="4" borderId="0" xfId="0" applyNumberFormat="1" applyFill="1" applyBorder="1" applyAlignment="1">
      <alignment horizontal="center" vertical="center" wrapText="1"/>
    </xf>
    <xf numFmtId="0" fontId="0" fillId="4" borderId="0" xfId="0" applyFill="1" applyBorder="1" applyAlignment="1">
      <alignment horizontal="center" vertical="center" wrapText="1"/>
    </xf>
    <xf numFmtId="4" fontId="0" fillId="0" borderId="55" xfId="0" applyNumberFormat="1"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0" xfId="0" applyFill="1" applyBorder="1" applyAlignment="1">
      <alignment horizontal="center" vertical="center" wrapText="1"/>
    </xf>
    <xf numFmtId="3" fontId="28" fillId="0" borderId="19" xfId="0" applyNumberFormat="1" applyFont="1" applyFill="1" applyBorder="1" applyAlignment="1" applyProtection="1">
      <alignment horizontal="center" vertical="center" wrapText="1"/>
      <protection locked="0"/>
    </xf>
    <xf numFmtId="3" fontId="28" fillId="0" borderId="10" xfId="0" applyNumberFormat="1" applyFont="1" applyFill="1" applyBorder="1" applyAlignment="1" applyProtection="1">
      <alignment horizontal="center" vertical="center" wrapText="1"/>
      <protection locked="0"/>
    </xf>
    <xf numFmtId="3" fontId="28" fillId="0" borderId="14" xfId="0" applyNumberFormat="1" applyFont="1" applyFill="1" applyBorder="1" applyAlignment="1" applyProtection="1">
      <alignment horizontal="center" vertical="center" wrapText="1"/>
      <protection locked="0"/>
    </xf>
    <xf numFmtId="0" fontId="0" fillId="0" borderId="21"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8" xfId="0"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25" xfId="0" applyFont="1" applyFill="1" applyBorder="1" applyAlignment="1">
      <alignment vertical="center" wrapText="1"/>
    </xf>
    <xf numFmtId="0" fontId="3" fillId="0" borderId="35" xfId="0" applyFont="1" applyFill="1" applyBorder="1" applyAlignment="1">
      <alignment vertical="center" wrapText="1"/>
    </xf>
    <xf numFmtId="0" fontId="53" fillId="2" borderId="0" xfId="0" applyFont="1" applyFill="1" applyAlignment="1">
      <alignment horizontal="left" vertical="center" wrapText="1"/>
    </xf>
    <xf numFmtId="0" fontId="6" fillId="0" borderId="59"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2" xfId="0" applyFont="1" applyFill="1" applyBorder="1" applyAlignment="1">
      <alignment horizontal="center" vertical="center"/>
    </xf>
    <xf numFmtId="0" fontId="3" fillId="7" borderId="20"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3" fillId="7" borderId="39" xfId="0" applyFont="1" applyFill="1" applyBorder="1" applyAlignment="1">
      <alignment horizontal="left" vertical="center" wrapText="1"/>
    </xf>
    <xf numFmtId="0" fontId="61" fillId="7" borderId="92" xfId="0" applyFont="1" applyFill="1" applyBorder="1" applyAlignment="1" applyProtection="1">
      <alignment horizontal="left" vertical="center" wrapText="1"/>
    </xf>
    <xf numFmtId="0" fontId="61" fillId="7" borderId="93" xfId="0" applyFont="1" applyFill="1" applyBorder="1" applyAlignment="1" applyProtection="1">
      <alignment horizontal="left" vertical="center" wrapText="1"/>
    </xf>
    <xf numFmtId="0" fontId="61" fillId="7" borderId="94" xfId="0" applyFont="1" applyFill="1" applyBorder="1" applyAlignment="1" applyProtection="1">
      <alignment horizontal="left" vertical="center" wrapText="1"/>
    </xf>
    <xf numFmtId="0" fontId="61" fillId="7" borderId="89" xfId="0" applyFont="1" applyFill="1" applyBorder="1" applyAlignment="1" applyProtection="1">
      <alignment horizontal="left" vertical="center" wrapText="1"/>
    </xf>
    <xf numFmtId="0" fontId="61" fillId="7" borderId="90" xfId="0" applyFont="1" applyFill="1" applyBorder="1" applyAlignment="1" applyProtection="1">
      <alignment horizontal="left" vertical="center" wrapText="1"/>
    </xf>
    <xf numFmtId="0" fontId="61" fillId="7" borderId="91" xfId="0" applyFont="1" applyFill="1" applyBorder="1" applyAlignment="1" applyProtection="1">
      <alignment horizontal="left" vertical="center" wrapText="1"/>
    </xf>
    <xf numFmtId="0" fontId="49" fillId="4" borderId="21" xfId="0" applyFont="1" applyFill="1" applyBorder="1" applyAlignment="1">
      <alignment horizontal="center" vertical="center" wrapText="1"/>
    </xf>
    <xf numFmtId="0" fontId="49" fillId="4" borderId="61" xfId="0" applyFont="1" applyFill="1" applyBorder="1" applyAlignment="1">
      <alignment horizontal="center" vertical="center" wrapText="1"/>
    </xf>
    <xf numFmtId="0" fontId="49" fillId="4" borderId="28" xfId="0" applyFont="1" applyFill="1" applyBorder="1" applyAlignment="1">
      <alignment horizontal="center" vertical="center" wrapText="1"/>
    </xf>
    <xf numFmtId="4" fontId="49" fillId="4" borderId="21" xfId="0" applyNumberFormat="1" applyFont="1" applyFill="1" applyBorder="1" applyAlignment="1">
      <alignment horizontal="center" vertical="center" wrapText="1"/>
    </xf>
    <xf numFmtId="4" fontId="49" fillId="4" borderId="61" xfId="0" applyNumberFormat="1" applyFont="1" applyFill="1" applyBorder="1" applyAlignment="1">
      <alignment horizontal="center" vertical="center" wrapText="1"/>
    </xf>
    <xf numFmtId="4" fontId="49" fillId="4" borderId="28" xfId="0" applyNumberFormat="1" applyFont="1" applyFill="1" applyBorder="1" applyAlignment="1">
      <alignment horizontal="center" vertical="center" wrapText="1"/>
    </xf>
    <xf numFmtId="0" fontId="61" fillId="2" borderId="84" xfId="0" applyFont="1" applyFill="1" applyBorder="1" applyAlignment="1" applyProtection="1">
      <alignment horizontal="left" vertical="center"/>
    </xf>
    <xf numFmtId="0" fontId="61" fillId="2" borderId="67" xfId="0" applyFont="1" applyFill="1" applyBorder="1" applyAlignment="1" applyProtection="1">
      <alignment horizontal="left" vertical="center"/>
    </xf>
    <xf numFmtId="0" fontId="61" fillId="2" borderId="68" xfId="0" applyFont="1" applyFill="1" applyBorder="1" applyAlignment="1" applyProtection="1">
      <alignment horizontal="left" vertical="center"/>
    </xf>
    <xf numFmtId="0" fontId="3" fillId="0" borderId="13" xfId="0" applyFont="1" applyFill="1" applyBorder="1" applyAlignment="1">
      <alignment vertical="center" wrapText="1"/>
    </xf>
    <xf numFmtId="0" fontId="3" fillId="0" borderId="9" xfId="0" applyFont="1" applyFill="1" applyBorder="1" applyAlignment="1">
      <alignment vertical="center" wrapText="1"/>
    </xf>
    <xf numFmtId="3" fontId="42" fillId="2" borderId="83" xfId="0" applyNumberFormat="1"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30"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238126</xdr:colOff>
      <xdr:row>0</xdr:row>
      <xdr:rowOff>23813</xdr:rowOff>
    </xdr:from>
    <xdr:to>
      <xdr:col>3</xdr:col>
      <xdr:colOff>797720</xdr:colOff>
      <xdr:row>3</xdr:row>
      <xdr:rowOff>77308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47689" y="23813"/>
          <a:ext cx="1726406" cy="8512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134"/>
  <sheetViews>
    <sheetView tabSelected="1" topLeftCell="A22" zoomScale="80" zoomScaleNormal="80" workbookViewId="0">
      <selection activeCell="H34" sqref="H34:L34"/>
    </sheetView>
  </sheetViews>
  <sheetFormatPr defaultRowHeight="18.75" x14ac:dyDescent="0.4"/>
  <cols>
    <col min="1" max="2" width="4.7109375" style="33" customWidth="1"/>
    <col min="3" max="3" width="12.85546875" style="91" customWidth="1"/>
    <col min="4" max="4" width="16.85546875" style="91" customWidth="1"/>
    <col min="5" max="6" width="10" style="27" customWidth="1"/>
    <col min="7" max="7" width="9.42578125" style="136" customWidth="1"/>
    <col min="8" max="8" width="100.28515625" style="12" customWidth="1"/>
    <col min="9" max="9" width="1.140625" style="2" customWidth="1"/>
    <col min="10" max="10" width="3.7109375" style="364" customWidth="1"/>
    <col min="11" max="11" width="3.28515625" style="364" customWidth="1"/>
    <col min="12" max="12" width="4.5703125" style="364" customWidth="1"/>
    <col min="13" max="13" width="1.7109375" style="5" customWidth="1"/>
    <col min="14" max="14" width="22.42578125" style="105" customWidth="1"/>
    <col min="15" max="15" width="10.5703125" style="19" customWidth="1"/>
    <col min="16" max="19" width="10.7109375" style="19" customWidth="1"/>
    <col min="20" max="20" width="10.7109375" style="20" customWidth="1"/>
    <col min="21" max="21" width="4.28515625" style="2" customWidth="1"/>
    <col min="22" max="24" width="10.7109375" style="19" customWidth="1"/>
    <col min="25" max="25" width="9.140625" style="2" customWidth="1"/>
    <col min="26" max="27" width="10.7109375" style="19" customWidth="1"/>
    <col min="28" max="28" width="9.140625" style="2" customWidth="1"/>
  </cols>
  <sheetData>
    <row r="1" spans="1:97" s="1" customFormat="1" ht="19.5" customHeight="1" x14ac:dyDescent="0.25">
      <c r="A1" s="26"/>
      <c r="B1" s="26"/>
      <c r="C1" s="34"/>
      <c r="D1" s="34"/>
      <c r="E1" s="28"/>
      <c r="F1" s="28"/>
      <c r="G1" s="135"/>
      <c r="H1" s="218" t="s">
        <v>0</v>
      </c>
      <c r="I1" s="218"/>
      <c r="J1" s="350"/>
      <c r="K1" s="350"/>
      <c r="L1" s="350"/>
      <c r="M1" s="23"/>
      <c r="N1" s="105"/>
      <c r="O1" s="17"/>
      <c r="P1" s="17"/>
      <c r="Q1" s="17"/>
      <c r="R1" s="17"/>
      <c r="S1" s="17"/>
      <c r="T1" s="17"/>
      <c r="V1" s="17"/>
      <c r="W1" s="17"/>
      <c r="X1" s="17"/>
      <c r="Z1" s="17"/>
      <c r="AA1" s="17"/>
    </row>
    <row r="2" spans="1:97" s="1" customFormat="1" ht="12.95" customHeight="1" x14ac:dyDescent="0.25">
      <c r="A2" s="26"/>
      <c r="B2" s="26"/>
      <c r="C2" s="185"/>
      <c r="D2" s="34"/>
      <c r="E2" s="28"/>
      <c r="F2" s="28"/>
      <c r="G2" s="135"/>
      <c r="H2" s="219" t="s">
        <v>1</v>
      </c>
      <c r="I2" s="219"/>
      <c r="J2" s="219"/>
      <c r="K2" s="219"/>
      <c r="L2" s="219"/>
      <c r="M2" s="24"/>
      <c r="N2" s="105"/>
      <c r="O2" s="17"/>
      <c r="P2" s="17"/>
      <c r="Q2" s="17"/>
      <c r="R2" s="17"/>
      <c r="S2" s="17"/>
      <c r="T2" s="17"/>
      <c r="V2" s="17"/>
      <c r="W2" s="17"/>
      <c r="X2" s="17"/>
      <c r="Z2" s="17"/>
      <c r="AA2" s="17"/>
    </row>
    <row r="3" spans="1:97" s="18" customFormat="1" ht="30" customHeight="1" x14ac:dyDescent="0.4">
      <c r="A3" s="33"/>
      <c r="B3" s="33"/>
      <c r="C3" s="91"/>
      <c r="D3" s="91"/>
      <c r="E3" s="27"/>
      <c r="F3" s="27"/>
      <c r="G3" s="136"/>
      <c r="H3" s="50"/>
      <c r="J3" s="364"/>
      <c r="K3" s="364"/>
      <c r="L3" s="364"/>
      <c r="M3" s="1"/>
      <c r="N3" s="105"/>
      <c r="O3" s="195"/>
      <c r="P3" s="195"/>
      <c r="Q3" s="195"/>
      <c r="R3" s="195"/>
      <c r="S3" s="195"/>
      <c r="T3" s="195"/>
      <c r="U3" s="195"/>
      <c r="V3" s="195"/>
      <c r="W3" s="195"/>
      <c r="X3" s="195"/>
      <c r="Y3" s="341"/>
      <c r="Z3" s="479"/>
      <c r="AA3" s="480"/>
    </row>
    <row r="4" spans="1:97" s="18" customFormat="1" ht="31.5" customHeight="1" x14ac:dyDescent="0.4">
      <c r="A4" s="33"/>
      <c r="B4" s="33"/>
      <c r="C4" s="40" t="s">
        <v>2</v>
      </c>
      <c r="D4" s="40"/>
      <c r="E4" s="43"/>
      <c r="F4" s="43"/>
      <c r="G4" s="137"/>
      <c r="H4" s="38"/>
      <c r="J4" s="365"/>
      <c r="K4" s="365"/>
      <c r="L4" s="365"/>
      <c r="M4" s="32"/>
      <c r="N4" s="105"/>
      <c r="O4" s="195"/>
      <c r="P4" s="195"/>
      <c r="Q4" s="195"/>
      <c r="R4" s="195"/>
      <c r="S4" s="195"/>
      <c r="T4" s="195"/>
      <c r="U4" s="195"/>
      <c r="V4" s="195"/>
      <c r="W4" s="195"/>
      <c r="X4" s="195"/>
      <c r="Y4" s="341"/>
      <c r="Z4" s="479"/>
      <c r="AA4" s="480"/>
    </row>
    <row r="5" spans="1:97" s="18" customFormat="1" ht="19.5" customHeight="1" x14ac:dyDescent="0.4">
      <c r="A5" s="33"/>
      <c r="B5" s="33"/>
      <c r="C5" s="41" t="s">
        <v>213</v>
      </c>
      <c r="D5" s="41"/>
      <c r="E5" s="39"/>
      <c r="F5" s="39"/>
      <c r="G5" s="138"/>
      <c r="H5" s="39"/>
      <c r="I5" s="39"/>
      <c r="J5" s="31"/>
      <c r="K5" s="31"/>
      <c r="L5" s="31"/>
      <c r="N5" s="105"/>
      <c r="O5" s="195"/>
      <c r="P5" s="195"/>
      <c r="Q5" s="195"/>
      <c r="R5" s="195"/>
      <c r="S5" s="195"/>
      <c r="T5" s="195"/>
      <c r="U5" s="195"/>
      <c r="V5" s="195"/>
      <c r="W5" s="195"/>
      <c r="X5" s="195"/>
      <c r="Y5" s="341"/>
      <c r="Z5" s="479"/>
      <c r="AA5" s="480"/>
    </row>
    <row r="6" spans="1:97" s="18" customFormat="1" ht="26.25" customHeight="1" thickBot="1" x14ac:dyDescent="0.45">
      <c r="A6" s="33"/>
      <c r="B6" s="33"/>
      <c r="C6" s="91"/>
      <c r="D6" s="91"/>
      <c r="E6" s="44"/>
      <c r="F6" s="44"/>
      <c r="G6" s="139"/>
      <c r="H6" s="16"/>
      <c r="I6" s="3"/>
      <c r="J6" s="351"/>
      <c r="K6" s="351"/>
      <c r="L6" s="351"/>
      <c r="M6" s="3"/>
      <c r="N6" s="105"/>
      <c r="O6" s="36"/>
      <c r="P6" s="36"/>
      <c r="Q6" s="36"/>
      <c r="R6" s="36"/>
      <c r="S6" s="36"/>
      <c r="T6" s="36"/>
      <c r="V6" s="36"/>
      <c r="W6" s="36"/>
      <c r="X6" s="36"/>
      <c r="Z6" s="36"/>
      <c r="AA6" s="36"/>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1:97" ht="15" customHeight="1" thickBot="1" x14ac:dyDescent="0.45">
      <c r="C7" s="403" t="s">
        <v>3</v>
      </c>
      <c r="D7" s="403" t="s">
        <v>4</v>
      </c>
      <c r="E7" s="516" t="s">
        <v>5</v>
      </c>
      <c r="F7" s="519" t="s">
        <v>6</v>
      </c>
      <c r="G7" s="519" t="s">
        <v>7</v>
      </c>
      <c r="H7" s="498" t="s">
        <v>8</v>
      </c>
      <c r="I7" s="499"/>
      <c r="J7" s="499"/>
      <c r="K7" s="499"/>
      <c r="L7" s="500"/>
      <c r="M7" s="195"/>
      <c r="N7" s="485" t="s">
        <v>9</v>
      </c>
      <c r="O7" s="488" t="s">
        <v>10</v>
      </c>
      <c r="P7" s="482" t="s">
        <v>11</v>
      </c>
      <c r="Q7" s="427" t="s">
        <v>12</v>
      </c>
      <c r="R7" s="427" t="s">
        <v>13</v>
      </c>
      <c r="S7" s="427" t="s">
        <v>14</v>
      </c>
      <c r="T7" s="481" t="s">
        <v>15</v>
      </c>
      <c r="U7" s="254"/>
      <c r="V7" s="428" t="s">
        <v>16</v>
      </c>
      <c r="W7" s="427" t="s">
        <v>17</v>
      </c>
      <c r="X7" s="426" t="s">
        <v>18</v>
      </c>
      <c r="Y7" s="195"/>
      <c r="Z7" s="417" t="s">
        <v>19</v>
      </c>
      <c r="AA7" s="414" t="s">
        <v>20</v>
      </c>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row>
    <row r="8" spans="1:97" ht="18" customHeight="1" thickBot="1" x14ac:dyDescent="0.45">
      <c r="C8" s="404"/>
      <c r="D8" s="404"/>
      <c r="E8" s="517"/>
      <c r="F8" s="520"/>
      <c r="G8" s="520"/>
      <c r="H8" s="501"/>
      <c r="I8" s="502"/>
      <c r="J8" s="502"/>
      <c r="K8" s="502"/>
      <c r="L8" s="503"/>
      <c r="M8" s="195"/>
      <c r="N8" s="486"/>
      <c r="O8" s="489"/>
      <c r="P8" s="483"/>
      <c r="Q8" s="427"/>
      <c r="R8" s="427"/>
      <c r="S8" s="427"/>
      <c r="T8" s="481"/>
      <c r="U8" s="254"/>
      <c r="V8" s="428"/>
      <c r="W8" s="427"/>
      <c r="X8" s="426"/>
      <c r="Y8" s="195"/>
      <c r="Z8" s="418"/>
      <c r="AA8" s="41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row>
    <row r="9" spans="1:97" ht="15.6" customHeight="1" thickBot="1" x14ac:dyDescent="0.45">
      <c r="C9" s="405"/>
      <c r="D9" s="405"/>
      <c r="E9" s="518"/>
      <c r="F9" s="521"/>
      <c r="G9" s="521"/>
      <c r="H9" s="504"/>
      <c r="I9" s="505"/>
      <c r="J9" s="505"/>
      <c r="K9" s="505"/>
      <c r="L9" s="506"/>
      <c r="M9" s="195"/>
      <c r="N9" s="487"/>
      <c r="O9" s="490"/>
      <c r="P9" s="484"/>
      <c r="Q9" s="427"/>
      <c r="R9" s="427"/>
      <c r="S9" s="427"/>
      <c r="T9" s="481"/>
      <c r="U9" s="254"/>
      <c r="V9" s="428"/>
      <c r="W9" s="427"/>
      <c r="X9" s="426"/>
      <c r="Y9" s="195"/>
      <c r="Z9" s="419"/>
      <c r="AA9" s="416"/>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row>
    <row r="10" spans="1:97" ht="18" customHeight="1" x14ac:dyDescent="0.4">
      <c r="C10" s="42" t="s">
        <v>21</v>
      </c>
      <c r="D10" s="42"/>
      <c r="E10" s="9"/>
      <c r="F10" s="9"/>
      <c r="G10" s="140"/>
      <c r="H10" s="10"/>
      <c r="I10" s="4"/>
      <c r="J10" s="352"/>
      <c r="K10" s="352"/>
      <c r="L10" s="352"/>
      <c r="M10" s="195"/>
      <c r="O10" s="183"/>
      <c r="P10" s="183"/>
      <c r="Q10" s="183"/>
      <c r="R10" s="183"/>
      <c r="S10" s="183"/>
      <c r="T10" s="48"/>
      <c r="U10" s="195"/>
      <c r="V10" s="183"/>
      <c r="W10" s="183"/>
      <c r="X10" s="183"/>
      <c r="Y10" s="195"/>
      <c r="Z10" s="183"/>
      <c r="AA10" s="183"/>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row>
    <row r="11" spans="1:97" ht="18" customHeight="1" thickBot="1" x14ac:dyDescent="0.5">
      <c r="C11" s="225" t="s">
        <v>22</v>
      </c>
      <c r="D11" s="49"/>
      <c r="E11" s="29"/>
      <c r="F11" s="29"/>
      <c r="G11" s="141"/>
      <c r="H11" s="13"/>
      <c r="I11" s="5"/>
      <c r="O11" s="183"/>
      <c r="P11" s="183"/>
      <c r="Q11" s="183"/>
      <c r="R11" s="183"/>
      <c r="S11" s="183"/>
      <c r="T11" s="48"/>
      <c r="U11" s="195"/>
      <c r="V11" s="183"/>
      <c r="W11" s="183"/>
      <c r="X11" s="183"/>
      <c r="Y11" s="195"/>
      <c r="Z11" s="183"/>
      <c r="AA11" s="183"/>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row>
    <row r="12" spans="1:97" s="75" customFormat="1" ht="16.899999999999999" customHeight="1" x14ac:dyDescent="0.4">
      <c r="A12" s="102"/>
      <c r="B12" s="202"/>
      <c r="C12" s="270">
        <v>390110</v>
      </c>
      <c r="D12" s="233" t="s">
        <v>23</v>
      </c>
      <c r="E12" s="234">
        <v>119</v>
      </c>
      <c r="F12" s="235">
        <v>0</v>
      </c>
      <c r="G12" s="236">
        <v>0</v>
      </c>
      <c r="H12" s="522" t="s">
        <v>188</v>
      </c>
      <c r="I12" s="523"/>
      <c r="J12" s="523"/>
      <c r="K12" s="523"/>
      <c r="L12" s="524"/>
      <c r="M12" s="195"/>
      <c r="N12" s="129">
        <v>3838942807190</v>
      </c>
      <c r="O12" s="130">
        <v>7.8</v>
      </c>
      <c r="P12" s="131">
        <v>9</v>
      </c>
      <c r="Q12" s="131">
        <v>370</v>
      </c>
      <c r="R12" s="131">
        <v>140</v>
      </c>
      <c r="S12" s="131">
        <v>560</v>
      </c>
      <c r="T12" s="132">
        <f>(Q12*R12*S12)/1000000</f>
        <v>29.007999999999999</v>
      </c>
      <c r="U12" s="195"/>
      <c r="V12" s="324">
        <v>288</v>
      </c>
      <c r="W12" s="325">
        <v>55</v>
      </c>
      <c r="X12" s="326">
        <v>510</v>
      </c>
      <c r="Y12" s="195"/>
      <c r="Z12" s="146">
        <v>73211190</v>
      </c>
      <c r="AA12" s="149" t="s">
        <v>24</v>
      </c>
      <c r="AB12" s="2"/>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row>
    <row r="13" spans="1:97" s="75" customFormat="1" ht="16.899999999999999" customHeight="1" x14ac:dyDescent="0.4">
      <c r="A13" s="102"/>
      <c r="B13" s="202"/>
      <c r="C13" s="273">
        <v>390104</v>
      </c>
      <c r="D13" s="237" t="s">
        <v>25</v>
      </c>
      <c r="E13" s="238">
        <v>99</v>
      </c>
      <c r="F13" s="239">
        <v>0</v>
      </c>
      <c r="G13" s="240">
        <v>0</v>
      </c>
      <c r="H13" s="423" t="s">
        <v>139</v>
      </c>
      <c r="I13" s="424"/>
      <c r="J13" s="424"/>
      <c r="K13" s="424"/>
      <c r="L13" s="425"/>
      <c r="M13" s="195"/>
      <c r="N13" s="110">
        <v>3838942807183</v>
      </c>
      <c r="O13" s="103">
        <v>6.1</v>
      </c>
      <c r="P13" s="90">
        <v>7</v>
      </c>
      <c r="Q13" s="90">
        <v>670</v>
      </c>
      <c r="R13" s="90">
        <v>110</v>
      </c>
      <c r="S13" s="90">
        <v>560</v>
      </c>
      <c r="T13" s="104">
        <f t="shared" ref="T13:T26" si="0">(Q13*R13*S13)/1000000</f>
        <v>41.271999999999998</v>
      </c>
      <c r="U13" s="195"/>
      <c r="V13" s="327">
        <v>580</v>
      </c>
      <c r="W13" s="328">
        <v>45</v>
      </c>
      <c r="X13" s="329">
        <v>510</v>
      </c>
      <c r="Y13" s="195"/>
      <c r="Z13" s="182">
        <v>73211190</v>
      </c>
      <c r="AA13" s="196" t="s">
        <v>24</v>
      </c>
      <c r="AB13" s="2"/>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row>
    <row r="14" spans="1:97" s="75" customFormat="1" ht="16.899999999999999" customHeight="1" x14ac:dyDescent="0.4">
      <c r="A14" s="102"/>
      <c r="B14" s="202"/>
      <c r="C14" s="273">
        <v>390103</v>
      </c>
      <c r="D14" s="237" t="s">
        <v>26</v>
      </c>
      <c r="E14" s="238">
        <v>109</v>
      </c>
      <c r="F14" s="239">
        <v>0</v>
      </c>
      <c r="G14" s="240">
        <v>0</v>
      </c>
      <c r="H14" s="423" t="s">
        <v>140</v>
      </c>
      <c r="I14" s="424"/>
      <c r="J14" s="424"/>
      <c r="K14" s="424"/>
      <c r="L14" s="425"/>
      <c r="M14" s="195"/>
      <c r="N14" s="76">
        <v>3838942807176</v>
      </c>
      <c r="O14" s="103">
        <v>6.1</v>
      </c>
      <c r="P14" s="90">
        <v>7</v>
      </c>
      <c r="Q14" s="90">
        <v>670</v>
      </c>
      <c r="R14" s="90">
        <v>110</v>
      </c>
      <c r="S14" s="90">
        <v>560</v>
      </c>
      <c r="T14" s="104">
        <f t="shared" si="0"/>
        <v>41.271999999999998</v>
      </c>
      <c r="U14" s="195"/>
      <c r="V14" s="327">
        <v>580</v>
      </c>
      <c r="W14" s="328">
        <v>50</v>
      </c>
      <c r="X14" s="329">
        <v>510</v>
      </c>
      <c r="Y14" s="195"/>
      <c r="Z14" s="182">
        <v>73211190</v>
      </c>
      <c r="AA14" s="196" t="s">
        <v>24</v>
      </c>
      <c r="AB14" s="2"/>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row>
    <row r="15" spans="1:97" ht="16.899999999999999" customHeight="1" x14ac:dyDescent="0.4">
      <c r="A15" s="102"/>
      <c r="B15" s="202"/>
      <c r="C15" s="273">
        <v>390102</v>
      </c>
      <c r="D15" s="237" t="s">
        <v>27</v>
      </c>
      <c r="E15" s="238">
        <v>109</v>
      </c>
      <c r="F15" s="239">
        <v>0</v>
      </c>
      <c r="G15" s="240">
        <v>0</v>
      </c>
      <c r="H15" s="423" t="s">
        <v>139</v>
      </c>
      <c r="I15" s="424"/>
      <c r="J15" s="424"/>
      <c r="K15" s="424"/>
      <c r="L15" s="425"/>
      <c r="M15" s="195"/>
      <c r="N15" s="76">
        <v>3838942807169</v>
      </c>
      <c r="O15" s="214">
        <v>6.1</v>
      </c>
      <c r="P15" s="212">
        <v>7</v>
      </c>
      <c r="Q15" s="212">
        <v>670</v>
      </c>
      <c r="R15" s="212">
        <v>110</v>
      </c>
      <c r="S15" s="212">
        <v>560</v>
      </c>
      <c r="T15" s="104">
        <f t="shared" si="0"/>
        <v>41.271999999999998</v>
      </c>
      <c r="U15" s="195"/>
      <c r="V15" s="327">
        <v>580</v>
      </c>
      <c r="W15" s="328">
        <v>50</v>
      </c>
      <c r="X15" s="329">
        <v>510</v>
      </c>
      <c r="Y15" s="195"/>
      <c r="Z15" s="182">
        <v>73211190</v>
      </c>
      <c r="AA15" s="196" t="s">
        <v>24</v>
      </c>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row>
    <row r="16" spans="1:97" s="75" customFormat="1" ht="24" customHeight="1" x14ac:dyDescent="0.4">
      <c r="A16" s="344" t="s">
        <v>135</v>
      </c>
      <c r="B16" s="202"/>
      <c r="C16" s="273">
        <v>624071</v>
      </c>
      <c r="D16" s="237" t="s">
        <v>28</v>
      </c>
      <c r="E16" s="238">
        <v>189</v>
      </c>
      <c r="F16" s="239">
        <v>0</v>
      </c>
      <c r="G16" s="240">
        <v>0</v>
      </c>
      <c r="H16" s="444" t="s">
        <v>192</v>
      </c>
      <c r="I16" s="445"/>
      <c r="J16" s="445"/>
      <c r="K16" s="445"/>
      <c r="L16" s="446"/>
      <c r="M16" s="195"/>
      <c r="N16" s="76">
        <v>3838782041341</v>
      </c>
      <c r="O16" s="103">
        <v>10.5</v>
      </c>
      <c r="P16" s="90">
        <v>12</v>
      </c>
      <c r="Q16" s="90">
        <v>640</v>
      </c>
      <c r="R16" s="90">
        <v>165</v>
      </c>
      <c r="S16" s="90">
        <v>565</v>
      </c>
      <c r="T16" s="104">
        <f t="shared" si="0"/>
        <v>59.664000000000001</v>
      </c>
      <c r="U16" s="195"/>
      <c r="V16" s="327">
        <v>600</v>
      </c>
      <c r="W16" s="328">
        <v>130</v>
      </c>
      <c r="X16" s="329">
        <v>520</v>
      </c>
      <c r="Y16" s="195"/>
      <c r="Z16" s="182">
        <v>73211190</v>
      </c>
      <c r="AA16" s="196" t="s">
        <v>62</v>
      </c>
      <c r="AB16" s="2"/>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row>
    <row r="17" spans="1:97" s="75" customFormat="1" ht="24" customHeight="1" x14ac:dyDescent="0.2">
      <c r="A17" s="344" t="s">
        <v>135</v>
      </c>
      <c r="B17" s="345" t="s">
        <v>29</v>
      </c>
      <c r="C17" s="273">
        <v>577223</v>
      </c>
      <c r="D17" s="237" t="s">
        <v>30</v>
      </c>
      <c r="E17" s="241">
        <v>229</v>
      </c>
      <c r="F17" s="239">
        <v>0</v>
      </c>
      <c r="G17" s="240">
        <v>0</v>
      </c>
      <c r="H17" s="408" t="s">
        <v>191</v>
      </c>
      <c r="I17" s="409"/>
      <c r="J17" s="409"/>
      <c r="K17" s="409"/>
      <c r="L17" s="410"/>
      <c r="M17" s="195"/>
      <c r="N17" s="76">
        <v>3838782011566</v>
      </c>
      <c r="O17" s="103">
        <v>15.5</v>
      </c>
      <c r="P17" s="90">
        <v>16.100000000000001</v>
      </c>
      <c r="Q17" s="90">
        <v>680</v>
      </c>
      <c r="R17" s="90">
        <v>157</v>
      </c>
      <c r="S17" s="90">
        <v>600</v>
      </c>
      <c r="T17" s="104">
        <f t="shared" si="0"/>
        <v>64.055999999999997</v>
      </c>
      <c r="U17" s="195"/>
      <c r="V17" s="327">
        <v>600</v>
      </c>
      <c r="W17" s="328">
        <v>135</v>
      </c>
      <c r="X17" s="329">
        <v>520</v>
      </c>
      <c r="Y17" s="195"/>
      <c r="Z17" s="182">
        <v>73211190</v>
      </c>
      <c r="AA17" s="196" t="s">
        <v>62</v>
      </c>
      <c r="AB17" s="2"/>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row>
    <row r="18" spans="1:97" s="75" customFormat="1" ht="24" customHeight="1" x14ac:dyDescent="0.2">
      <c r="A18" s="344" t="s">
        <v>135</v>
      </c>
      <c r="B18" s="345" t="s">
        <v>29</v>
      </c>
      <c r="C18" s="273">
        <v>586517</v>
      </c>
      <c r="D18" s="237" t="s">
        <v>31</v>
      </c>
      <c r="E18" s="241">
        <v>229</v>
      </c>
      <c r="F18" s="239">
        <v>0</v>
      </c>
      <c r="G18" s="240">
        <v>0</v>
      </c>
      <c r="H18" s="447" t="s">
        <v>190</v>
      </c>
      <c r="I18" s="448"/>
      <c r="J18" s="448"/>
      <c r="K18" s="448"/>
      <c r="L18" s="449"/>
      <c r="M18" s="195"/>
      <c r="N18" s="76">
        <v>3838782017544</v>
      </c>
      <c r="O18" s="103">
        <v>14.2</v>
      </c>
      <c r="P18" s="90">
        <v>14.8</v>
      </c>
      <c r="Q18" s="90">
        <v>680</v>
      </c>
      <c r="R18" s="90">
        <v>157</v>
      </c>
      <c r="S18" s="90">
        <v>600</v>
      </c>
      <c r="T18" s="104">
        <f t="shared" si="0"/>
        <v>64.055999999999997</v>
      </c>
      <c r="U18" s="195"/>
      <c r="V18" s="327">
        <v>600</v>
      </c>
      <c r="W18" s="328">
        <v>135</v>
      </c>
      <c r="X18" s="329">
        <v>520</v>
      </c>
      <c r="Y18" s="195"/>
      <c r="Z18" s="182">
        <v>73211190</v>
      </c>
      <c r="AA18" s="196" t="s">
        <v>62</v>
      </c>
      <c r="AB18" s="2"/>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row>
    <row r="19" spans="1:97" s="184" customFormat="1" ht="24" customHeight="1" x14ac:dyDescent="0.4">
      <c r="A19" s="202"/>
      <c r="B19" s="345" t="s">
        <v>29</v>
      </c>
      <c r="C19" s="273">
        <v>390092</v>
      </c>
      <c r="D19" s="237" t="s">
        <v>32</v>
      </c>
      <c r="E19" s="238">
        <v>319</v>
      </c>
      <c r="F19" s="239">
        <v>0</v>
      </c>
      <c r="G19" s="240">
        <v>0</v>
      </c>
      <c r="H19" s="441" t="s">
        <v>144</v>
      </c>
      <c r="I19" s="442"/>
      <c r="J19" s="442"/>
      <c r="K19" s="442"/>
      <c r="L19" s="443"/>
      <c r="M19" s="195"/>
      <c r="N19" s="128">
        <v>3838942806971</v>
      </c>
      <c r="O19" s="214">
        <v>6.1</v>
      </c>
      <c r="P19" s="212">
        <v>7</v>
      </c>
      <c r="Q19" s="212">
        <v>670</v>
      </c>
      <c r="R19" s="212">
        <v>110</v>
      </c>
      <c r="S19" s="212">
        <v>560</v>
      </c>
      <c r="T19" s="194">
        <f t="shared" si="0"/>
        <v>41.271999999999998</v>
      </c>
      <c r="U19" s="195"/>
      <c r="V19" s="327">
        <v>580</v>
      </c>
      <c r="W19" s="328">
        <v>50</v>
      </c>
      <c r="X19" s="329">
        <v>510</v>
      </c>
      <c r="Y19" s="195"/>
      <c r="Z19" s="182">
        <v>73211190</v>
      </c>
      <c r="AA19" s="196" t="s">
        <v>24</v>
      </c>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row>
    <row r="20" spans="1:97" s="184" customFormat="1" ht="24" customHeight="1" x14ac:dyDescent="0.4">
      <c r="A20" s="202"/>
      <c r="B20" s="345" t="s">
        <v>29</v>
      </c>
      <c r="C20" s="273">
        <v>390090</v>
      </c>
      <c r="D20" s="242" t="s">
        <v>33</v>
      </c>
      <c r="E20" s="238">
        <v>279</v>
      </c>
      <c r="F20" s="239">
        <v>0</v>
      </c>
      <c r="G20" s="240">
        <v>0</v>
      </c>
      <c r="H20" s="441" t="s">
        <v>145</v>
      </c>
      <c r="I20" s="442"/>
      <c r="J20" s="442"/>
      <c r="K20" s="442"/>
      <c r="L20" s="443"/>
      <c r="M20" s="195"/>
      <c r="N20" s="128">
        <v>3838942806957</v>
      </c>
      <c r="O20" s="214">
        <v>6.1</v>
      </c>
      <c r="P20" s="212">
        <v>7</v>
      </c>
      <c r="Q20" s="212">
        <v>670</v>
      </c>
      <c r="R20" s="212">
        <v>110</v>
      </c>
      <c r="S20" s="212">
        <v>560</v>
      </c>
      <c r="T20" s="194">
        <f t="shared" si="0"/>
        <v>41.271999999999998</v>
      </c>
      <c r="U20" s="195"/>
      <c r="V20" s="327">
        <v>600</v>
      </c>
      <c r="W20" s="328">
        <v>55</v>
      </c>
      <c r="X20" s="329">
        <v>510</v>
      </c>
      <c r="Y20" s="195"/>
      <c r="Z20" s="182">
        <v>73211190</v>
      </c>
      <c r="AA20" s="196" t="s">
        <v>24</v>
      </c>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row>
    <row r="21" spans="1:97" s="184" customFormat="1" ht="24" customHeight="1" x14ac:dyDescent="0.4">
      <c r="A21" s="202"/>
      <c r="B21" s="345" t="s">
        <v>29</v>
      </c>
      <c r="C21" s="273">
        <v>390098</v>
      </c>
      <c r="D21" s="237" t="s">
        <v>34</v>
      </c>
      <c r="E21" s="238">
        <v>139</v>
      </c>
      <c r="F21" s="239">
        <v>0</v>
      </c>
      <c r="G21" s="240">
        <v>0</v>
      </c>
      <c r="H21" s="441" t="s">
        <v>141</v>
      </c>
      <c r="I21" s="442"/>
      <c r="J21" s="442"/>
      <c r="K21" s="442"/>
      <c r="L21" s="443"/>
      <c r="M21" s="195"/>
      <c r="N21" s="128">
        <v>3838942807138</v>
      </c>
      <c r="O21" s="214">
        <v>6.1</v>
      </c>
      <c r="P21" s="212">
        <v>7</v>
      </c>
      <c r="Q21" s="212">
        <v>670</v>
      </c>
      <c r="R21" s="212">
        <v>110</v>
      </c>
      <c r="S21" s="212">
        <v>560</v>
      </c>
      <c r="T21" s="194">
        <f t="shared" si="0"/>
        <v>41.271999999999998</v>
      </c>
      <c r="U21" s="195"/>
      <c r="V21" s="327">
        <v>580</v>
      </c>
      <c r="W21" s="328">
        <v>50</v>
      </c>
      <c r="X21" s="329">
        <v>510</v>
      </c>
      <c r="Y21" s="195"/>
      <c r="Z21" s="182">
        <v>73211190</v>
      </c>
      <c r="AA21" s="196" t="s">
        <v>24</v>
      </c>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row>
    <row r="22" spans="1:97" s="184" customFormat="1" ht="24" customHeight="1" x14ac:dyDescent="0.4">
      <c r="A22" s="202"/>
      <c r="B22" s="345" t="s">
        <v>29</v>
      </c>
      <c r="C22" s="273">
        <v>390097</v>
      </c>
      <c r="D22" s="237" t="s">
        <v>35</v>
      </c>
      <c r="E22" s="238">
        <v>129</v>
      </c>
      <c r="F22" s="239">
        <v>0</v>
      </c>
      <c r="G22" s="240">
        <v>0</v>
      </c>
      <c r="H22" s="441" t="s">
        <v>142</v>
      </c>
      <c r="I22" s="442"/>
      <c r="J22" s="442"/>
      <c r="K22" s="442"/>
      <c r="L22" s="443"/>
      <c r="M22" s="195"/>
      <c r="N22" s="128">
        <v>3838942807121</v>
      </c>
      <c r="O22" s="214">
        <v>6.1</v>
      </c>
      <c r="P22" s="212">
        <v>7</v>
      </c>
      <c r="Q22" s="212">
        <v>670</v>
      </c>
      <c r="R22" s="212">
        <v>110</v>
      </c>
      <c r="S22" s="212">
        <v>560</v>
      </c>
      <c r="T22" s="194">
        <f t="shared" si="0"/>
        <v>41.271999999999998</v>
      </c>
      <c r="U22" s="195"/>
      <c r="V22" s="327">
        <v>580</v>
      </c>
      <c r="W22" s="328">
        <v>50</v>
      </c>
      <c r="X22" s="329">
        <v>510</v>
      </c>
      <c r="Y22" s="195"/>
      <c r="Z22" s="182">
        <v>73211190</v>
      </c>
      <c r="AA22" s="196" t="s">
        <v>24</v>
      </c>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row>
    <row r="23" spans="1:97" s="75" customFormat="1" ht="24" customHeight="1" x14ac:dyDescent="0.4">
      <c r="A23" s="202"/>
      <c r="B23" s="345" t="s">
        <v>29</v>
      </c>
      <c r="C23" s="273">
        <v>390064</v>
      </c>
      <c r="D23" s="242" t="s">
        <v>36</v>
      </c>
      <c r="E23" s="241">
        <v>129</v>
      </c>
      <c r="F23" s="239">
        <v>0</v>
      </c>
      <c r="G23" s="240">
        <v>0</v>
      </c>
      <c r="H23" s="441" t="s">
        <v>142</v>
      </c>
      <c r="I23" s="442"/>
      <c r="J23" s="442"/>
      <c r="K23" s="442"/>
      <c r="L23" s="443"/>
      <c r="M23" s="195"/>
      <c r="N23" s="76">
        <v>3838942806919</v>
      </c>
      <c r="O23" s="103">
        <v>6.1</v>
      </c>
      <c r="P23" s="90">
        <v>7</v>
      </c>
      <c r="Q23" s="90">
        <v>670</v>
      </c>
      <c r="R23" s="90">
        <v>110</v>
      </c>
      <c r="S23" s="90">
        <v>560</v>
      </c>
      <c r="T23" s="104">
        <f t="shared" si="0"/>
        <v>41.271999999999998</v>
      </c>
      <c r="U23" s="195"/>
      <c r="V23" s="327">
        <v>580</v>
      </c>
      <c r="W23" s="328">
        <v>50</v>
      </c>
      <c r="X23" s="329">
        <v>510</v>
      </c>
      <c r="Y23" s="195"/>
      <c r="Z23" s="182">
        <v>73211190</v>
      </c>
      <c r="AA23" s="196" t="s">
        <v>24</v>
      </c>
      <c r="AB23" s="2"/>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row>
    <row r="24" spans="1:97" s="75" customFormat="1" ht="24" customHeight="1" x14ac:dyDescent="0.2">
      <c r="A24" s="102"/>
      <c r="B24" s="345" t="s">
        <v>29</v>
      </c>
      <c r="C24" s="273">
        <v>390099</v>
      </c>
      <c r="D24" s="243" t="s">
        <v>37</v>
      </c>
      <c r="E24" s="238">
        <v>189</v>
      </c>
      <c r="F24" s="239">
        <v>0</v>
      </c>
      <c r="G24" s="240">
        <v>0</v>
      </c>
      <c r="H24" s="510" t="s">
        <v>143</v>
      </c>
      <c r="I24" s="511"/>
      <c r="J24" s="511"/>
      <c r="K24" s="511"/>
      <c r="L24" s="512"/>
      <c r="M24" s="195"/>
      <c r="N24" s="128">
        <v>3838942807145</v>
      </c>
      <c r="O24" s="103">
        <v>6.1</v>
      </c>
      <c r="P24" s="90">
        <v>7</v>
      </c>
      <c r="Q24" s="90">
        <v>670</v>
      </c>
      <c r="R24" s="90">
        <v>110</v>
      </c>
      <c r="S24" s="90">
        <v>560</v>
      </c>
      <c r="T24" s="104">
        <f t="shared" si="0"/>
        <v>41.271999999999998</v>
      </c>
      <c r="U24" s="195"/>
      <c r="V24" s="327">
        <v>600</v>
      </c>
      <c r="W24" s="328">
        <v>55</v>
      </c>
      <c r="X24" s="329">
        <v>510</v>
      </c>
      <c r="Y24" s="195"/>
      <c r="Z24" s="182">
        <v>73211190</v>
      </c>
      <c r="AA24" s="196" t="s">
        <v>24</v>
      </c>
      <c r="AB24" s="184"/>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row>
    <row r="25" spans="1:97" s="75" customFormat="1" ht="24" customHeight="1" x14ac:dyDescent="0.2">
      <c r="A25" s="344" t="s">
        <v>135</v>
      </c>
      <c r="B25" s="345" t="s">
        <v>29</v>
      </c>
      <c r="C25" s="273">
        <v>586516</v>
      </c>
      <c r="D25" s="237" t="s">
        <v>38</v>
      </c>
      <c r="E25" s="238">
        <v>189</v>
      </c>
      <c r="F25" s="239">
        <v>0</v>
      </c>
      <c r="G25" s="240">
        <v>0</v>
      </c>
      <c r="H25" s="507" t="s">
        <v>189</v>
      </c>
      <c r="I25" s="508"/>
      <c r="J25" s="508"/>
      <c r="K25" s="508"/>
      <c r="L25" s="509"/>
      <c r="M25" s="195"/>
      <c r="N25" s="76">
        <v>3838782017520</v>
      </c>
      <c r="O25" s="103">
        <v>14.2</v>
      </c>
      <c r="P25" s="90">
        <v>14.8</v>
      </c>
      <c r="Q25" s="90">
        <v>680</v>
      </c>
      <c r="R25" s="90">
        <v>157</v>
      </c>
      <c r="S25" s="90">
        <v>600</v>
      </c>
      <c r="T25" s="104">
        <f t="shared" si="0"/>
        <v>64.055999999999997</v>
      </c>
      <c r="U25" s="195"/>
      <c r="V25" s="327">
        <v>600</v>
      </c>
      <c r="W25" s="328">
        <v>130</v>
      </c>
      <c r="X25" s="329">
        <v>520</v>
      </c>
      <c r="Y25" s="195"/>
      <c r="Z25" s="182">
        <v>73211190</v>
      </c>
      <c r="AA25" s="196" t="s">
        <v>62</v>
      </c>
      <c r="AB25" s="2"/>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row>
    <row r="26" spans="1:97" s="184" customFormat="1" ht="24" customHeight="1" thickBot="1" x14ac:dyDescent="0.45">
      <c r="A26" s="202"/>
      <c r="B26" s="345" t="s">
        <v>29</v>
      </c>
      <c r="C26" s="279">
        <v>390095</v>
      </c>
      <c r="D26" s="244" t="s">
        <v>39</v>
      </c>
      <c r="E26" s="245">
        <v>219</v>
      </c>
      <c r="F26" s="246">
        <v>0</v>
      </c>
      <c r="G26" s="247">
        <v>0</v>
      </c>
      <c r="H26" s="513" t="s">
        <v>143</v>
      </c>
      <c r="I26" s="514"/>
      <c r="J26" s="514"/>
      <c r="K26" s="514"/>
      <c r="L26" s="515"/>
      <c r="M26" s="195"/>
      <c r="N26" s="205">
        <v>3838942807107</v>
      </c>
      <c r="O26" s="215">
        <v>6.1</v>
      </c>
      <c r="P26" s="216">
        <v>7</v>
      </c>
      <c r="Q26" s="216">
        <v>670</v>
      </c>
      <c r="R26" s="216">
        <v>110</v>
      </c>
      <c r="S26" s="216">
        <v>560</v>
      </c>
      <c r="T26" s="217">
        <f t="shared" si="0"/>
        <v>41.271999999999998</v>
      </c>
      <c r="U26" s="195"/>
      <c r="V26" s="330">
        <v>600</v>
      </c>
      <c r="W26" s="331">
        <v>55</v>
      </c>
      <c r="X26" s="332">
        <v>510</v>
      </c>
      <c r="Y26" s="195"/>
      <c r="Z26" s="210">
        <v>73211190</v>
      </c>
      <c r="AA26" s="211" t="s">
        <v>24</v>
      </c>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row>
    <row r="27" spans="1:97" ht="30" customHeight="1" x14ac:dyDescent="0.45">
      <c r="A27" s="202"/>
      <c r="B27" s="202"/>
      <c r="C27" s="248" t="s">
        <v>40</v>
      </c>
      <c r="D27" s="249"/>
      <c r="E27" s="250"/>
      <c r="F27" s="251"/>
      <c r="G27" s="252"/>
      <c r="H27" s="133"/>
      <c r="I27" s="133"/>
      <c r="J27" s="133"/>
      <c r="K27" s="133"/>
      <c r="L27" s="133"/>
      <c r="O27" s="183"/>
      <c r="P27" s="183"/>
      <c r="Q27" s="183"/>
      <c r="R27" s="183"/>
      <c r="S27" s="183"/>
      <c r="T27" s="48"/>
      <c r="U27" s="195"/>
      <c r="V27" s="183"/>
      <c r="W27" s="183"/>
      <c r="X27" s="183"/>
      <c r="Y27" s="195"/>
      <c r="Z27" s="183"/>
      <c r="AA27" s="183"/>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row>
    <row r="28" spans="1:97" ht="21" customHeight="1" thickBot="1" x14ac:dyDescent="0.45">
      <c r="A28" s="202"/>
      <c r="B28" s="202"/>
      <c r="C28" s="255" t="s">
        <v>41</v>
      </c>
      <c r="D28" s="255"/>
      <c r="E28" s="250"/>
      <c r="F28" s="251"/>
      <c r="G28" s="252"/>
      <c r="H28" s="133"/>
      <c r="I28" s="133"/>
      <c r="J28" s="133"/>
      <c r="K28" s="133"/>
      <c r="L28" s="133"/>
      <c r="O28" s="183"/>
      <c r="P28" s="183"/>
      <c r="Q28" s="183"/>
      <c r="R28" s="183"/>
      <c r="S28" s="183"/>
      <c r="T28" s="48"/>
      <c r="U28" s="195"/>
      <c r="V28" s="183"/>
      <c r="W28" s="183"/>
      <c r="X28" s="183"/>
      <c r="Y28" s="195"/>
      <c r="Z28" s="183"/>
      <c r="AA28" s="183"/>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row>
    <row r="29" spans="1:97" ht="18" customHeight="1" x14ac:dyDescent="0.4">
      <c r="A29" s="173"/>
      <c r="B29" s="91"/>
      <c r="C29" s="256">
        <v>390130</v>
      </c>
      <c r="D29" s="257" t="s">
        <v>42</v>
      </c>
      <c r="E29" s="258">
        <v>99</v>
      </c>
      <c r="F29" s="259">
        <v>0.6</v>
      </c>
      <c r="G29" s="260">
        <f>SUM(F29*1.2)</f>
        <v>0.72</v>
      </c>
      <c r="H29" s="453" t="s">
        <v>146</v>
      </c>
      <c r="I29" s="454"/>
      <c r="J29" s="454"/>
      <c r="K29" s="454"/>
      <c r="L29" s="455"/>
      <c r="M29" s="11"/>
      <c r="N29" s="107">
        <v>3838942807237</v>
      </c>
      <c r="O29" s="92">
        <v>5.3</v>
      </c>
      <c r="P29" s="92">
        <v>6</v>
      </c>
      <c r="Q29" s="92">
        <v>340</v>
      </c>
      <c r="R29" s="92">
        <v>120</v>
      </c>
      <c r="S29" s="92">
        <v>570</v>
      </c>
      <c r="T29" s="95">
        <f t="shared" ref="T29:T31" si="1">(Q29*R29*S29)/1000000</f>
        <v>23.256</v>
      </c>
      <c r="U29" s="195"/>
      <c r="V29" s="324">
        <v>290</v>
      </c>
      <c r="W29" s="325">
        <v>57</v>
      </c>
      <c r="X29" s="326">
        <v>510</v>
      </c>
      <c r="Y29" s="195"/>
      <c r="Z29" s="146">
        <v>73211190</v>
      </c>
      <c r="AA29" s="149" t="s">
        <v>24</v>
      </c>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row>
    <row r="30" spans="1:97" ht="18" customHeight="1" x14ac:dyDescent="0.4">
      <c r="A30" s="173"/>
      <c r="B30" s="91"/>
      <c r="C30" s="261">
        <v>390129</v>
      </c>
      <c r="D30" s="262" t="s">
        <v>43</v>
      </c>
      <c r="E30" s="238">
        <v>99</v>
      </c>
      <c r="F30" s="263">
        <v>0.6</v>
      </c>
      <c r="G30" s="264">
        <f>SUM(F30*1.2)</f>
        <v>0.72</v>
      </c>
      <c r="H30" s="450" t="s">
        <v>147</v>
      </c>
      <c r="I30" s="451"/>
      <c r="J30" s="451"/>
      <c r="K30" s="451"/>
      <c r="L30" s="452"/>
      <c r="M30" s="11"/>
      <c r="N30" s="76">
        <v>3838942807220</v>
      </c>
      <c r="O30" s="212">
        <v>5.3</v>
      </c>
      <c r="P30" s="212">
        <v>6</v>
      </c>
      <c r="Q30" s="212">
        <v>340</v>
      </c>
      <c r="R30" s="212">
        <v>120</v>
      </c>
      <c r="S30" s="212">
        <v>570</v>
      </c>
      <c r="T30" s="194">
        <f t="shared" si="1"/>
        <v>23.256</v>
      </c>
      <c r="U30" s="195"/>
      <c r="V30" s="327">
        <v>290</v>
      </c>
      <c r="W30" s="328">
        <v>57</v>
      </c>
      <c r="X30" s="329">
        <v>510</v>
      </c>
      <c r="Y30" s="195"/>
      <c r="Z30" s="182">
        <v>73211190</v>
      </c>
      <c r="AA30" s="196" t="s">
        <v>24</v>
      </c>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row>
    <row r="31" spans="1:97" ht="18" customHeight="1" thickBot="1" x14ac:dyDescent="0.45">
      <c r="A31" s="173"/>
      <c r="B31" s="91"/>
      <c r="C31" s="265">
        <v>390131</v>
      </c>
      <c r="D31" s="266" t="s">
        <v>44</v>
      </c>
      <c r="E31" s="267">
        <v>109</v>
      </c>
      <c r="F31" s="268">
        <v>4.0999999999999996</v>
      </c>
      <c r="G31" s="269">
        <f>SUM(F31*1.2)</f>
        <v>4.919999999999999</v>
      </c>
      <c r="H31" s="432" t="s">
        <v>148</v>
      </c>
      <c r="I31" s="433"/>
      <c r="J31" s="433"/>
      <c r="K31" s="433"/>
      <c r="L31" s="434"/>
      <c r="M31" s="11"/>
      <c r="N31" s="77">
        <v>3838942807244</v>
      </c>
      <c r="O31" s="216">
        <v>9.1</v>
      </c>
      <c r="P31" s="216">
        <v>11</v>
      </c>
      <c r="Q31" s="216">
        <v>670</v>
      </c>
      <c r="R31" s="216">
        <v>120</v>
      </c>
      <c r="S31" s="216">
        <v>570</v>
      </c>
      <c r="T31" s="217">
        <f t="shared" si="1"/>
        <v>45.828000000000003</v>
      </c>
      <c r="U31" s="195"/>
      <c r="V31" s="330">
        <v>580</v>
      </c>
      <c r="W31" s="331">
        <v>45</v>
      </c>
      <c r="X31" s="332">
        <v>510</v>
      </c>
      <c r="Y31" s="195"/>
      <c r="Z31" s="210">
        <v>73211190</v>
      </c>
      <c r="AA31" s="211" t="s">
        <v>24</v>
      </c>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row>
    <row r="32" spans="1:97" ht="21" customHeight="1" thickBot="1" x14ac:dyDescent="0.45">
      <c r="A32" s="202"/>
      <c r="B32" s="202"/>
      <c r="C32" s="255" t="s">
        <v>45</v>
      </c>
      <c r="D32" s="255"/>
      <c r="E32" s="250"/>
      <c r="F32" s="251"/>
      <c r="G32" s="252"/>
      <c r="H32" s="133"/>
      <c r="I32" s="133"/>
      <c r="J32" s="133"/>
      <c r="K32" s="133"/>
      <c r="L32" s="133"/>
      <c r="O32" s="183"/>
      <c r="P32" s="183"/>
      <c r="Q32" s="183"/>
      <c r="R32" s="183"/>
      <c r="S32" s="183"/>
      <c r="T32" s="48"/>
      <c r="U32" s="195"/>
      <c r="V32" s="183"/>
      <c r="W32" s="183"/>
      <c r="X32" s="183"/>
      <c r="Y32" s="195"/>
      <c r="Z32" s="183"/>
      <c r="AA32" s="183"/>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row>
    <row r="33" spans="1:97" s="93" customFormat="1" ht="34.9" customHeight="1" x14ac:dyDescent="0.2">
      <c r="A33" s="344" t="s">
        <v>135</v>
      </c>
      <c r="B33" s="173"/>
      <c r="C33" s="270">
        <v>728978</v>
      </c>
      <c r="D33" s="271" t="s">
        <v>46</v>
      </c>
      <c r="E33" s="272">
        <v>139</v>
      </c>
      <c r="F33" s="259">
        <v>0.6</v>
      </c>
      <c r="G33" s="260">
        <f>SUM(F33*1.2)</f>
        <v>0.72</v>
      </c>
      <c r="H33" s="435" t="s">
        <v>225</v>
      </c>
      <c r="I33" s="436"/>
      <c r="J33" s="436"/>
      <c r="K33" s="436"/>
      <c r="L33" s="437"/>
      <c r="M33" s="11"/>
      <c r="N33" s="106">
        <v>3838782049125</v>
      </c>
      <c r="O33" s="92">
        <v>4.0999999999999996</v>
      </c>
      <c r="P33" s="92">
        <v>4.5999999999999996</v>
      </c>
      <c r="Q33" s="92">
        <v>445</v>
      </c>
      <c r="R33" s="92">
        <v>160</v>
      </c>
      <c r="S33" s="92">
        <v>610</v>
      </c>
      <c r="T33" s="95">
        <v>43.432000000000002</v>
      </c>
      <c r="U33" s="195"/>
      <c r="V33" s="324">
        <v>300</v>
      </c>
      <c r="W33" s="325">
        <v>88</v>
      </c>
      <c r="X33" s="326">
        <v>510</v>
      </c>
      <c r="Y33" s="195"/>
      <c r="Z33" s="333">
        <v>85166050</v>
      </c>
      <c r="AA33" s="334" t="s">
        <v>62</v>
      </c>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row>
    <row r="34" spans="1:97" s="93" customFormat="1" ht="34.9" customHeight="1" x14ac:dyDescent="0.2">
      <c r="A34" s="344" t="s">
        <v>135</v>
      </c>
      <c r="B34" s="173"/>
      <c r="C34" s="273">
        <v>728980</v>
      </c>
      <c r="D34" s="274" t="s">
        <v>47</v>
      </c>
      <c r="E34" s="275">
        <v>149</v>
      </c>
      <c r="F34" s="263">
        <v>0.6</v>
      </c>
      <c r="G34" s="264">
        <f>SUM(F34*1.2)</f>
        <v>0.72</v>
      </c>
      <c r="H34" s="420" t="s">
        <v>198</v>
      </c>
      <c r="I34" s="421"/>
      <c r="J34" s="421"/>
      <c r="K34" s="421"/>
      <c r="L34" s="422"/>
      <c r="M34" s="46"/>
      <c r="N34" s="76">
        <v>3838782049149</v>
      </c>
      <c r="O34" s="212">
        <v>3.9</v>
      </c>
      <c r="P34" s="212">
        <v>4.4000000000000004</v>
      </c>
      <c r="Q34" s="212">
        <v>445</v>
      </c>
      <c r="R34" s="212">
        <v>160</v>
      </c>
      <c r="S34" s="212">
        <v>610</v>
      </c>
      <c r="T34" s="194">
        <v>43.432000000000002</v>
      </c>
      <c r="U34" s="195"/>
      <c r="V34" s="327">
        <v>300</v>
      </c>
      <c r="W34" s="328">
        <v>63</v>
      </c>
      <c r="X34" s="329">
        <v>510</v>
      </c>
      <c r="Y34" s="195"/>
      <c r="Z34" s="335">
        <v>85166050</v>
      </c>
      <c r="AA34" s="336" t="s">
        <v>62</v>
      </c>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row>
    <row r="35" spans="1:97" s="93" customFormat="1" ht="49.5" customHeight="1" x14ac:dyDescent="0.2">
      <c r="A35" s="344" t="s">
        <v>135</v>
      </c>
      <c r="B35" s="173"/>
      <c r="C35" s="273">
        <v>728973</v>
      </c>
      <c r="D35" s="274" t="s">
        <v>48</v>
      </c>
      <c r="E35" s="275">
        <v>169</v>
      </c>
      <c r="F35" s="263">
        <v>4.0999999999999996</v>
      </c>
      <c r="G35" s="264">
        <v>4.92</v>
      </c>
      <c r="H35" s="409" t="s">
        <v>197</v>
      </c>
      <c r="I35" s="409"/>
      <c r="J35" s="409"/>
      <c r="K35" s="409"/>
      <c r="L35" s="410"/>
      <c r="M35" s="55"/>
      <c r="N35" s="108">
        <v>3838782049071</v>
      </c>
      <c r="O35" s="212">
        <v>7.4</v>
      </c>
      <c r="P35" s="212">
        <v>7.9</v>
      </c>
      <c r="Q35" s="212">
        <v>715</v>
      </c>
      <c r="R35" s="212">
        <v>145</v>
      </c>
      <c r="S35" s="212">
        <v>640</v>
      </c>
      <c r="T35" s="194">
        <v>66.352000000000004</v>
      </c>
      <c r="U35" s="195"/>
      <c r="V35" s="327">
        <v>590</v>
      </c>
      <c r="W35" s="328">
        <v>55</v>
      </c>
      <c r="X35" s="329">
        <v>505</v>
      </c>
      <c r="Y35" s="195"/>
      <c r="Z35" s="335">
        <v>85166050</v>
      </c>
      <c r="AA35" s="336" t="s">
        <v>62</v>
      </c>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row>
    <row r="36" spans="1:97" s="188" customFormat="1" ht="49.5" customHeight="1" x14ac:dyDescent="0.2">
      <c r="A36" s="344" t="s">
        <v>135</v>
      </c>
      <c r="B36" s="345" t="s">
        <v>29</v>
      </c>
      <c r="C36" s="273">
        <v>728977</v>
      </c>
      <c r="D36" s="274" t="s">
        <v>49</v>
      </c>
      <c r="E36" s="275">
        <v>179</v>
      </c>
      <c r="F36" s="263">
        <v>4.0999999999999996</v>
      </c>
      <c r="G36" s="264">
        <v>4.92</v>
      </c>
      <c r="H36" s="420" t="s">
        <v>196</v>
      </c>
      <c r="I36" s="421"/>
      <c r="J36" s="421"/>
      <c r="K36" s="421"/>
      <c r="L36" s="422"/>
      <c r="M36" s="187"/>
      <c r="N36" s="128">
        <v>3838782049118</v>
      </c>
      <c r="O36" s="212">
        <v>4.0999999999999996</v>
      </c>
      <c r="P36" s="212">
        <v>4.5999999999999996</v>
      </c>
      <c r="Q36" s="212">
        <v>445</v>
      </c>
      <c r="R36" s="212">
        <v>160</v>
      </c>
      <c r="S36" s="212">
        <v>610</v>
      </c>
      <c r="T36" s="194">
        <v>43.432000000000002</v>
      </c>
      <c r="U36" s="195"/>
      <c r="V36" s="327">
        <v>300</v>
      </c>
      <c r="W36" s="328">
        <v>63</v>
      </c>
      <c r="X36" s="329">
        <v>510</v>
      </c>
      <c r="Y36" s="195"/>
      <c r="Z36" s="335">
        <v>85166050</v>
      </c>
      <c r="AA36" s="336" t="s">
        <v>62</v>
      </c>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row>
    <row r="37" spans="1:97" s="93" customFormat="1" ht="28.5" customHeight="1" x14ac:dyDescent="0.2">
      <c r="A37" s="344" t="s">
        <v>135</v>
      </c>
      <c r="B37" s="127"/>
      <c r="C37" s="273">
        <v>728971</v>
      </c>
      <c r="D37" s="274" t="s">
        <v>50</v>
      </c>
      <c r="E37" s="275">
        <v>189</v>
      </c>
      <c r="F37" s="263">
        <v>4.0999999999999996</v>
      </c>
      <c r="G37" s="264">
        <v>4.92</v>
      </c>
      <c r="H37" s="420" t="s">
        <v>224</v>
      </c>
      <c r="I37" s="421"/>
      <c r="J37" s="421"/>
      <c r="K37" s="421"/>
      <c r="L37" s="422"/>
      <c r="M37" s="55"/>
      <c r="N37" s="76">
        <v>3838782049057</v>
      </c>
      <c r="O37" s="212">
        <v>7.8</v>
      </c>
      <c r="P37" s="212">
        <v>8.3000000000000007</v>
      </c>
      <c r="Q37" s="212">
        <v>715</v>
      </c>
      <c r="R37" s="212">
        <v>145</v>
      </c>
      <c r="S37" s="212">
        <v>640</v>
      </c>
      <c r="T37" s="194">
        <v>66.352000000000004</v>
      </c>
      <c r="U37" s="195"/>
      <c r="V37" s="327">
        <v>595</v>
      </c>
      <c r="W37" s="328">
        <v>92</v>
      </c>
      <c r="X37" s="329">
        <v>510</v>
      </c>
      <c r="Y37" s="195"/>
      <c r="Z37" s="335">
        <v>85166050</v>
      </c>
      <c r="AA37" s="336" t="s">
        <v>62</v>
      </c>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row>
    <row r="38" spans="1:97" s="93" customFormat="1" ht="49.5" customHeight="1" x14ac:dyDescent="0.2">
      <c r="A38" s="344" t="s">
        <v>135</v>
      </c>
      <c r="B38" s="345" t="s">
        <v>29</v>
      </c>
      <c r="C38" s="273">
        <v>728979</v>
      </c>
      <c r="D38" s="274" t="s">
        <v>51</v>
      </c>
      <c r="E38" s="275">
        <v>199</v>
      </c>
      <c r="F38" s="263">
        <v>4.0999999999999996</v>
      </c>
      <c r="G38" s="264">
        <v>4.92</v>
      </c>
      <c r="H38" s="420" t="s">
        <v>195</v>
      </c>
      <c r="I38" s="421"/>
      <c r="J38" s="421"/>
      <c r="K38" s="421"/>
      <c r="L38" s="422"/>
      <c r="M38" s="55"/>
      <c r="N38" s="76">
        <v>3838782049095</v>
      </c>
      <c r="O38" s="212">
        <v>7.4</v>
      </c>
      <c r="P38" s="212">
        <v>7.9</v>
      </c>
      <c r="Q38" s="212">
        <v>715</v>
      </c>
      <c r="R38" s="212">
        <v>145</v>
      </c>
      <c r="S38" s="212">
        <v>640</v>
      </c>
      <c r="T38" s="194">
        <v>66.352000000000004</v>
      </c>
      <c r="U38" s="195"/>
      <c r="V38" s="327">
        <v>590</v>
      </c>
      <c r="W38" s="328">
        <v>55</v>
      </c>
      <c r="X38" s="329">
        <v>505</v>
      </c>
      <c r="Y38" s="195"/>
      <c r="Z38" s="335">
        <v>85166050</v>
      </c>
      <c r="AA38" s="336" t="s">
        <v>62</v>
      </c>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row>
    <row r="39" spans="1:97" s="93" customFormat="1" ht="49.5" customHeight="1" x14ac:dyDescent="0.2">
      <c r="A39" s="344" t="s">
        <v>135</v>
      </c>
      <c r="B39" s="345" t="s">
        <v>29</v>
      </c>
      <c r="C39" s="273">
        <v>728979</v>
      </c>
      <c r="D39" s="274" t="s">
        <v>52</v>
      </c>
      <c r="E39" s="275">
        <v>209</v>
      </c>
      <c r="F39" s="263">
        <v>4.0999999999999996</v>
      </c>
      <c r="G39" s="264">
        <v>4.92</v>
      </c>
      <c r="H39" s="420" t="s">
        <v>199</v>
      </c>
      <c r="I39" s="421"/>
      <c r="J39" s="421"/>
      <c r="K39" s="421"/>
      <c r="L39" s="422"/>
      <c r="M39" s="55"/>
      <c r="N39" s="76">
        <v>3838782049132</v>
      </c>
      <c r="O39" s="212">
        <v>7.7</v>
      </c>
      <c r="P39" s="212">
        <v>8.1999999999999993</v>
      </c>
      <c r="Q39" s="212">
        <v>680</v>
      </c>
      <c r="R39" s="212">
        <v>140</v>
      </c>
      <c r="S39" s="212">
        <v>580</v>
      </c>
      <c r="T39" s="194">
        <v>55.216000000000001</v>
      </c>
      <c r="U39" s="195"/>
      <c r="V39" s="327">
        <v>595</v>
      </c>
      <c r="W39" s="328">
        <v>55</v>
      </c>
      <c r="X39" s="329">
        <v>510</v>
      </c>
      <c r="Y39" s="195"/>
      <c r="Z39" s="335">
        <v>85166050</v>
      </c>
      <c r="AA39" s="336" t="s">
        <v>62</v>
      </c>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row>
    <row r="40" spans="1:97" s="93" customFormat="1" ht="47.25" customHeight="1" x14ac:dyDescent="0.2">
      <c r="A40" s="344" t="s">
        <v>135</v>
      </c>
      <c r="B40" s="345" t="s">
        <v>29</v>
      </c>
      <c r="C40" s="273">
        <v>728976</v>
      </c>
      <c r="D40" s="274" t="s">
        <v>53</v>
      </c>
      <c r="E40" s="275">
        <v>229</v>
      </c>
      <c r="F40" s="263">
        <v>4.0999999999999996</v>
      </c>
      <c r="G40" s="264">
        <v>4.92</v>
      </c>
      <c r="H40" s="429" t="s">
        <v>200</v>
      </c>
      <c r="I40" s="430"/>
      <c r="J40" s="430"/>
      <c r="K40" s="430"/>
      <c r="L40" s="431"/>
      <c r="M40" s="46"/>
      <c r="N40" s="76">
        <v>3838782049101</v>
      </c>
      <c r="O40" s="212">
        <v>8</v>
      </c>
      <c r="P40" s="212">
        <v>8.5</v>
      </c>
      <c r="Q40" s="212">
        <v>715</v>
      </c>
      <c r="R40" s="212">
        <v>145</v>
      </c>
      <c r="S40" s="212">
        <v>620</v>
      </c>
      <c r="T40" s="194">
        <v>64.278499999999994</v>
      </c>
      <c r="U40" s="195"/>
      <c r="V40" s="327">
        <v>600</v>
      </c>
      <c r="W40" s="328">
        <v>54</v>
      </c>
      <c r="X40" s="329">
        <v>515</v>
      </c>
      <c r="Y40" s="195"/>
      <c r="Z40" s="335">
        <v>85166050</v>
      </c>
      <c r="AA40" s="336" t="s">
        <v>62</v>
      </c>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row>
    <row r="41" spans="1:97" ht="60.75" customHeight="1" x14ac:dyDescent="0.2">
      <c r="A41" s="344" t="s">
        <v>135</v>
      </c>
      <c r="B41" s="345" t="s">
        <v>29</v>
      </c>
      <c r="C41" s="273">
        <v>728968</v>
      </c>
      <c r="D41" s="274" t="s">
        <v>54</v>
      </c>
      <c r="E41" s="275">
        <v>229</v>
      </c>
      <c r="F41" s="263">
        <v>4.0999999999999996</v>
      </c>
      <c r="G41" s="264">
        <v>4.92</v>
      </c>
      <c r="H41" s="420" t="s">
        <v>201</v>
      </c>
      <c r="I41" s="421"/>
      <c r="J41" s="421"/>
      <c r="K41" s="421"/>
      <c r="L41" s="422"/>
      <c r="M41" s="55"/>
      <c r="N41" s="109">
        <v>3838782049026</v>
      </c>
      <c r="O41" s="212">
        <v>8.6</v>
      </c>
      <c r="P41" s="212">
        <v>9.1</v>
      </c>
      <c r="Q41" s="212">
        <v>715</v>
      </c>
      <c r="R41" s="212">
        <v>145</v>
      </c>
      <c r="S41" s="212">
        <v>640</v>
      </c>
      <c r="T41" s="194">
        <v>66.352000000000004</v>
      </c>
      <c r="U41" s="195"/>
      <c r="V41" s="327">
        <v>600</v>
      </c>
      <c r="W41" s="328">
        <v>56</v>
      </c>
      <c r="X41" s="329">
        <v>510</v>
      </c>
      <c r="Y41" s="195"/>
      <c r="Z41" s="335">
        <v>85166050</v>
      </c>
      <c r="AA41" s="336" t="s">
        <v>62</v>
      </c>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row>
    <row r="42" spans="1:97" ht="60.75" customHeight="1" x14ac:dyDescent="0.2">
      <c r="A42" s="344" t="s">
        <v>135</v>
      </c>
      <c r="B42" s="345" t="s">
        <v>29</v>
      </c>
      <c r="C42" s="273">
        <v>728970</v>
      </c>
      <c r="D42" s="274" t="s">
        <v>55</v>
      </c>
      <c r="E42" s="275">
        <v>229</v>
      </c>
      <c r="F42" s="263">
        <v>4.0999999999999996</v>
      </c>
      <c r="G42" s="264">
        <v>4.92</v>
      </c>
      <c r="H42" s="420" t="s">
        <v>214</v>
      </c>
      <c r="I42" s="421"/>
      <c r="J42" s="421"/>
      <c r="K42" s="421"/>
      <c r="L42" s="422"/>
      <c r="M42" s="55"/>
      <c r="N42" s="109">
        <v>3838782049040</v>
      </c>
      <c r="O42" s="212">
        <v>8.6</v>
      </c>
      <c r="P42" s="212">
        <v>9.1</v>
      </c>
      <c r="Q42" s="212">
        <v>715</v>
      </c>
      <c r="R42" s="212">
        <v>145</v>
      </c>
      <c r="S42" s="212">
        <v>620</v>
      </c>
      <c r="T42" s="194">
        <v>64.278499999999994</v>
      </c>
      <c r="U42" s="195"/>
      <c r="V42" s="327">
        <v>600</v>
      </c>
      <c r="W42" s="328">
        <v>56</v>
      </c>
      <c r="X42" s="329">
        <v>510</v>
      </c>
      <c r="Y42" s="195"/>
      <c r="Z42" s="335">
        <v>85166050</v>
      </c>
      <c r="AA42" s="336" t="s">
        <v>62</v>
      </c>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row>
    <row r="43" spans="1:97" ht="61.5" customHeight="1" x14ac:dyDescent="0.2">
      <c r="A43" s="344" t="s">
        <v>135</v>
      </c>
      <c r="B43" s="345" t="s">
        <v>29</v>
      </c>
      <c r="C43" s="276">
        <v>728972</v>
      </c>
      <c r="D43" s="277" t="s">
        <v>56</v>
      </c>
      <c r="E43" s="278">
        <v>245</v>
      </c>
      <c r="F43" s="263">
        <v>4.0999999999999996</v>
      </c>
      <c r="G43" s="264">
        <v>4.92</v>
      </c>
      <c r="H43" s="438" t="s">
        <v>194</v>
      </c>
      <c r="I43" s="421"/>
      <c r="J43" s="421"/>
      <c r="K43" s="421"/>
      <c r="L43" s="422"/>
      <c r="M43" s="55"/>
      <c r="N43" s="189">
        <v>3838782049064</v>
      </c>
      <c r="O43" s="190">
        <v>8</v>
      </c>
      <c r="P43" s="190">
        <v>8.5</v>
      </c>
      <c r="Q43" s="190">
        <v>715</v>
      </c>
      <c r="R43" s="190">
        <v>145</v>
      </c>
      <c r="S43" s="190">
        <v>620</v>
      </c>
      <c r="T43" s="191">
        <v>64.278499999999994</v>
      </c>
      <c r="U43" s="195"/>
      <c r="V43" s="327">
        <v>595</v>
      </c>
      <c r="W43" s="328">
        <v>56</v>
      </c>
      <c r="X43" s="329">
        <v>510</v>
      </c>
      <c r="Y43" s="195"/>
      <c r="Z43" s="335">
        <v>85166050</v>
      </c>
      <c r="AA43" s="336" t="s">
        <v>62</v>
      </c>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row>
    <row r="44" spans="1:97" ht="61.5" customHeight="1" thickBot="1" x14ac:dyDescent="0.25">
      <c r="A44" s="344" t="s">
        <v>135</v>
      </c>
      <c r="B44" s="345" t="s">
        <v>29</v>
      </c>
      <c r="C44" s="279">
        <v>728969</v>
      </c>
      <c r="D44" s="280" t="s">
        <v>57</v>
      </c>
      <c r="E44" s="281">
        <v>299</v>
      </c>
      <c r="F44" s="268">
        <v>4.0999999999999996</v>
      </c>
      <c r="G44" s="269">
        <v>4.92</v>
      </c>
      <c r="H44" s="528" t="s">
        <v>193</v>
      </c>
      <c r="I44" s="529"/>
      <c r="J44" s="529"/>
      <c r="K44" s="529"/>
      <c r="L44" s="492"/>
      <c r="M44" s="55"/>
      <c r="N44" s="168">
        <v>3838782049033</v>
      </c>
      <c r="O44" s="216">
        <v>7.6</v>
      </c>
      <c r="P44" s="216">
        <v>8.1</v>
      </c>
      <c r="Q44" s="216">
        <v>715</v>
      </c>
      <c r="R44" s="216">
        <v>145</v>
      </c>
      <c r="S44" s="216">
        <v>620</v>
      </c>
      <c r="T44" s="217">
        <v>64.278499999999994</v>
      </c>
      <c r="U44" s="195"/>
      <c r="V44" s="330">
        <v>590</v>
      </c>
      <c r="W44" s="331">
        <v>54</v>
      </c>
      <c r="X44" s="332">
        <v>505</v>
      </c>
      <c r="Y44" s="195"/>
      <c r="Z44" s="337">
        <v>85166050</v>
      </c>
      <c r="AA44" s="338" t="s">
        <v>62</v>
      </c>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row>
    <row r="45" spans="1:97" ht="21" customHeight="1" thickBot="1" x14ac:dyDescent="0.45">
      <c r="A45" s="202"/>
      <c r="B45" s="202"/>
      <c r="C45" s="282" t="s">
        <v>58</v>
      </c>
      <c r="D45" s="282"/>
      <c r="E45" s="250"/>
      <c r="F45" s="251"/>
      <c r="G45" s="252"/>
      <c r="H45" s="253"/>
      <c r="I45" s="133"/>
      <c r="J45" s="133"/>
      <c r="K45" s="133"/>
      <c r="L45" s="133"/>
      <c r="M45" s="13"/>
      <c r="N45" s="133"/>
      <c r="O45" s="183"/>
      <c r="P45" s="183"/>
      <c r="Q45" s="183"/>
      <c r="R45" s="183"/>
      <c r="S45" s="183"/>
      <c r="T45" s="89"/>
      <c r="U45" s="195"/>
      <c r="V45" s="183"/>
      <c r="W45" s="183"/>
      <c r="X45" s="183"/>
      <c r="Y45" s="195"/>
      <c r="Z45" s="183"/>
      <c r="AA45" s="183"/>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row>
    <row r="46" spans="1:97" ht="61.5" customHeight="1" x14ac:dyDescent="0.2">
      <c r="A46" s="344" t="s">
        <v>135</v>
      </c>
      <c r="B46" s="345" t="s">
        <v>29</v>
      </c>
      <c r="C46" s="283">
        <v>729691</v>
      </c>
      <c r="D46" s="284" t="s">
        <v>59</v>
      </c>
      <c r="E46" s="272">
        <v>245</v>
      </c>
      <c r="F46" s="259">
        <v>0.6</v>
      </c>
      <c r="G46" s="260">
        <f>SUM(F46*1.2)</f>
        <v>0.72</v>
      </c>
      <c r="H46" s="435" t="s">
        <v>206</v>
      </c>
      <c r="I46" s="436"/>
      <c r="J46" s="436"/>
      <c r="K46" s="436"/>
      <c r="L46" s="437"/>
      <c r="M46" s="55"/>
      <c r="N46" s="106">
        <v>3838782076022</v>
      </c>
      <c r="O46" s="92">
        <v>5.2</v>
      </c>
      <c r="P46" s="92">
        <v>6.6</v>
      </c>
      <c r="Q46" s="92">
        <v>640</v>
      </c>
      <c r="R46" s="92">
        <v>200</v>
      </c>
      <c r="S46" s="92">
        <v>470</v>
      </c>
      <c r="T46" s="95">
        <v>60.16</v>
      </c>
      <c r="U46" s="195"/>
      <c r="V46" s="324">
        <v>300</v>
      </c>
      <c r="W46" s="325">
        <v>72</v>
      </c>
      <c r="X46" s="326">
        <v>510</v>
      </c>
      <c r="Y46" s="195"/>
      <c r="Z46" s="146">
        <v>85166050</v>
      </c>
      <c r="AA46" s="149" t="s">
        <v>62</v>
      </c>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row>
    <row r="47" spans="1:97" s="18" customFormat="1" ht="48.75" customHeight="1" x14ac:dyDescent="0.2">
      <c r="A47" s="344" t="s">
        <v>135</v>
      </c>
      <c r="B47" s="127"/>
      <c r="C47" s="273">
        <v>728919</v>
      </c>
      <c r="D47" s="285" t="s">
        <v>61</v>
      </c>
      <c r="E47" s="238">
        <v>269</v>
      </c>
      <c r="F47" s="263">
        <v>4.0999999999999996</v>
      </c>
      <c r="G47" s="264">
        <v>4.92</v>
      </c>
      <c r="H47" s="408" t="s">
        <v>205</v>
      </c>
      <c r="I47" s="456"/>
      <c r="J47" s="456"/>
      <c r="K47" s="456"/>
      <c r="L47" s="457"/>
      <c r="M47" s="55"/>
      <c r="N47" s="128">
        <v>3838782045585</v>
      </c>
      <c r="O47" s="212">
        <v>8</v>
      </c>
      <c r="P47" s="212">
        <v>8.5</v>
      </c>
      <c r="Q47" s="212">
        <v>715</v>
      </c>
      <c r="R47" s="212">
        <v>150</v>
      </c>
      <c r="S47" s="212">
        <v>620</v>
      </c>
      <c r="T47" s="194">
        <v>66.495000000000005</v>
      </c>
      <c r="U47" s="195"/>
      <c r="V47" s="327">
        <v>595</v>
      </c>
      <c r="W47" s="328">
        <v>55</v>
      </c>
      <c r="X47" s="329">
        <v>510</v>
      </c>
      <c r="Y47" s="195"/>
      <c r="Z47" s="182">
        <v>85166050</v>
      </c>
      <c r="AA47" s="196" t="s">
        <v>62</v>
      </c>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row>
    <row r="48" spans="1:97" s="18" customFormat="1" ht="48.75" customHeight="1" x14ac:dyDescent="0.2">
      <c r="A48" s="344" t="s">
        <v>135</v>
      </c>
      <c r="B48" s="345" t="s">
        <v>29</v>
      </c>
      <c r="C48" s="286">
        <v>728917</v>
      </c>
      <c r="D48" s="287" t="s">
        <v>63</v>
      </c>
      <c r="E48" s="238">
        <v>319</v>
      </c>
      <c r="F48" s="263">
        <v>4.0999999999999996</v>
      </c>
      <c r="G48" s="264">
        <v>4.92</v>
      </c>
      <c r="H48" s="408" t="s">
        <v>204</v>
      </c>
      <c r="I48" s="456"/>
      <c r="J48" s="456"/>
      <c r="K48" s="456"/>
      <c r="L48" s="457"/>
      <c r="M48" s="55"/>
      <c r="N48" s="160">
        <v>3838782045561</v>
      </c>
      <c r="O48" s="212">
        <v>8.5</v>
      </c>
      <c r="P48" s="212">
        <v>9</v>
      </c>
      <c r="Q48" s="212">
        <v>715</v>
      </c>
      <c r="R48" s="212">
        <v>150</v>
      </c>
      <c r="S48" s="212">
        <v>640</v>
      </c>
      <c r="T48" s="194">
        <v>68.64</v>
      </c>
      <c r="U48" s="195"/>
      <c r="V48" s="327">
        <v>600</v>
      </c>
      <c r="W48" s="328">
        <v>57</v>
      </c>
      <c r="X48" s="329">
        <v>515</v>
      </c>
      <c r="Y48" s="195"/>
      <c r="Z48" s="182">
        <v>85166050</v>
      </c>
      <c r="AA48" s="196" t="s">
        <v>62</v>
      </c>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row>
    <row r="49" spans="1:97" s="18" customFormat="1" ht="48.75" customHeight="1" x14ac:dyDescent="0.2">
      <c r="A49" s="344" t="s">
        <v>135</v>
      </c>
      <c r="B49" s="345" t="s">
        <v>29</v>
      </c>
      <c r="C49" s="273">
        <v>728918</v>
      </c>
      <c r="D49" s="285" t="s">
        <v>64</v>
      </c>
      <c r="E49" s="238">
        <v>299</v>
      </c>
      <c r="F49" s="263">
        <v>4.0999999999999996</v>
      </c>
      <c r="G49" s="264">
        <v>4.92</v>
      </c>
      <c r="H49" s="408" t="s">
        <v>203</v>
      </c>
      <c r="I49" s="456"/>
      <c r="J49" s="456"/>
      <c r="K49" s="456"/>
      <c r="L49" s="457"/>
      <c r="M49" s="55"/>
      <c r="N49" s="161">
        <v>3838782045578</v>
      </c>
      <c r="O49" s="212">
        <v>8</v>
      </c>
      <c r="P49" s="212">
        <v>8.5</v>
      </c>
      <c r="Q49" s="212">
        <v>715</v>
      </c>
      <c r="R49" s="212">
        <v>150</v>
      </c>
      <c r="S49" s="212">
        <v>620</v>
      </c>
      <c r="T49" s="194">
        <v>66.495000000000005</v>
      </c>
      <c r="U49" s="195"/>
      <c r="V49" s="327">
        <v>595</v>
      </c>
      <c r="W49" s="328">
        <v>55</v>
      </c>
      <c r="X49" s="329">
        <v>510</v>
      </c>
      <c r="Y49" s="195"/>
      <c r="Z49" s="182">
        <v>85166050</v>
      </c>
      <c r="AA49" s="196" t="s">
        <v>62</v>
      </c>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row>
    <row r="50" spans="1:97" s="18" customFormat="1" ht="48.75" customHeight="1" x14ac:dyDescent="0.2">
      <c r="A50" s="344" t="s">
        <v>135</v>
      </c>
      <c r="B50" s="345" t="s">
        <v>29</v>
      </c>
      <c r="C50" s="286">
        <v>728922</v>
      </c>
      <c r="D50" s="287" t="s">
        <v>65</v>
      </c>
      <c r="E50" s="238">
        <v>379</v>
      </c>
      <c r="F50" s="263">
        <v>4.0999999999999996</v>
      </c>
      <c r="G50" s="264">
        <v>4.92</v>
      </c>
      <c r="H50" s="420" t="s">
        <v>207</v>
      </c>
      <c r="I50" s="421"/>
      <c r="J50" s="421"/>
      <c r="K50" s="421"/>
      <c r="L50" s="422"/>
      <c r="M50" s="55"/>
      <c r="N50" s="160">
        <v>3838782046810</v>
      </c>
      <c r="O50" s="212">
        <v>10</v>
      </c>
      <c r="P50" s="212">
        <v>10.5</v>
      </c>
      <c r="Q50" s="212">
        <v>715</v>
      </c>
      <c r="R50" s="212">
        <v>150</v>
      </c>
      <c r="S50" s="212">
        <v>620</v>
      </c>
      <c r="T50" s="194">
        <v>66.495000000000005</v>
      </c>
      <c r="U50" s="195"/>
      <c r="V50" s="327">
        <v>600</v>
      </c>
      <c r="W50" s="328">
        <v>56</v>
      </c>
      <c r="X50" s="329">
        <v>515</v>
      </c>
      <c r="Y50" s="195"/>
      <c r="Z50" s="182">
        <v>85166050</v>
      </c>
      <c r="AA50" s="196" t="s">
        <v>62</v>
      </c>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row>
    <row r="51" spans="1:97" s="195" customFormat="1" ht="48.75" customHeight="1" x14ac:dyDescent="0.2">
      <c r="A51" s="344" t="s">
        <v>135</v>
      </c>
      <c r="B51" s="345" t="s">
        <v>29</v>
      </c>
      <c r="C51" s="286">
        <v>728920</v>
      </c>
      <c r="D51" s="287" t="s">
        <v>66</v>
      </c>
      <c r="E51" s="238">
        <v>379</v>
      </c>
      <c r="F51" s="263">
        <v>4.0999999999999996</v>
      </c>
      <c r="G51" s="264">
        <v>4.92</v>
      </c>
      <c r="H51" s="420" t="s">
        <v>202</v>
      </c>
      <c r="I51" s="421"/>
      <c r="J51" s="421"/>
      <c r="K51" s="421"/>
      <c r="L51" s="422"/>
      <c r="M51" s="192"/>
      <c r="N51" s="193">
        <v>3838782045592</v>
      </c>
      <c r="O51" s="212">
        <v>10</v>
      </c>
      <c r="P51" s="212">
        <v>10.5</v>
      </c>
      <c r="Q51" s="212">
        <v>715</v>
      </c>
      <c r="R51" s="212">
        <v>150</v>
      </c>
      <c r="S51" s="212">
        <v>620</v>
      </c>
      <c r="T51" s="194">
        <v>66.495000000000005</v>
      </c>
      <c r="V51" s="327">
        <v>600</v>
      </c>
      <c r="W51" s="328">
        <v>56</v>
      </c>
      <c r="X51" s="329">
        <v>515</v>
      </c>
      <c r="Z51" s="182">
        <v>85166050</v>
      </c>
      <c r="AA51" s="196" t="s">
        <v>62</v>
      </c>
    </row>
    <row r="52" spans="1:97" s="18" customFormat="1" ht="48.75" customHeight="1" x14ac:dyDescent="0.2">
      <c r="A52" s="344" t="s">
        <v>135</v>
      </c>
      <c r="B52" s="345" t="s">
        <v>29</v>
      </c>
      <c r="C52" s="273">
        <v>728923</v>
      </c>
      <c r="D52" s="285" t="s">
        <v>67</v>
      </c>
      <c r="E52" s="238">
        <v>449</v>
      </c>
      <c r="F52" s="263">
        <v>4.0999999999999996</v>
      </c>
      <c r="G52" s="264">
        <v>4.92</v>
      </c>
      <c r="H52" s="420" t="s">
        <v>208</v>
      </c>
      <c r="I52" s="421"/>
      <c r="J52" s="421"/>
      <c r="K52" s="421"/>
      <c r="L52" s="422"/>
      <c r="M52" s="55"/>
      <c r="N52" s="161">
        <v>3838782046827</v>
      </c>
      <c r="O52" s="212">
        <v>10</v>
      </c>
      <c r="P52" s="212">
        <v>10.5</v>
      </c>
      <c r="Q52" s="212">
        <v>715</v>
      </c>
      <c r="R52" s="212">
        <v>150</v>
      </c>
      <c r="S52" s="212">
        <v>620</v>
      </c>
      <c r="T52" s="194">
        <v>66.495000000000005</v>
      </c>
      <c r="U52" s="195"/>
      <c r="V52" s="327">
        <v>600</v>
      </c>
      <c r="W52" s="328">
        <v>56</v>
      </c>
      <c r="X52" s="329">
        <v>515</v>
      </c>
      <c r="Y52" s="195"/>
      <c r="Z52" s="182">
        <v>85166050</v>
      </c>
      <c r="AA52" s="196" t="s">
        <v>62</v>
      </c>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row>
    <row r="53" spans="1:97" s="18" customFormat="1" ht="48.75" customHeight="1" x14ac:dyDescent="0.2">
      <c r="A53" s="344" t="s">
        <v>135</v>
      </c>
      <c r="B53" s="345" t="s">
        <v>29</v>
      </c>
      <c r="C53" s="346">
        <v>728921</v>
      </c>
      <c r="D53" s="347" t="s">
        <v>136</v>
      </c>
      <c r="E53" s="238">
        <v>489</v>
      </c>
      <c r="F53" s="263">
        <v>4.0999999999999996</v>
      </c>
      <c r="G53" s="264">
        <v>4.92</v>
      </c>
      <c r="H53" s="420" t="s">
        <v>209</v>
      </c>
      <c r="I53" s="421"/>
      <c r="J53" s="421"/>
      <c r="K53" s="421"/>
      <c r="L53" s="422"/>
      <c r="M53" s="55"/>
      <c r="N53" s="161">
        <v>3838782045608</v>
      </c>
      <c r="O53" s="212">
        <v>10</v>
      </c>
      <c r="P53" s="212">
        <v>10.5</v>
      </c>
      <c r="Q53" s="212">
        <v>715</v>
      </c>
      <c r="R53" s="212">
        <v>150</v>
      </c>
      <c r="S53" s="212">
        <v>620</v>
      </c>
      <c r="T53" s="194">
        <v>66.495000000000005</v>
      </c>
      <c r="U53" s="195"/>
      <c r="V53" s="327">
        <v>600</v>
      </c>
      <c r="W53" s="328">
        <v>56</v>
      </c>
      <c r="X53" s="329">
        <v>515</v>
      </c>
      <c r="Y53" s="195"/>
      <c r="Z53" s="182">
        <v>85166050</v>
      </c>
      <c r="AA53" s="196" t="s">
        <v>62</v>
      </c>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row>
    <row r="54" spans="1:97" s="195" customFormat="1" ht="18.600000000000001" customHeight="1" thickBot="1" x14ac:dyDescent="0.25">
      <c r="A54" s="213"/>
      <c r="B54" s="213"/>
      <c r="C54" s="288">
        <v>286696</v>
      </c>
      <c r="D54" s="289" t="s">
        <v>68</v>
      </c>
      <c r="E54" s="290">
        <v>19.600000000000001</v>
      </c>
      <c r="F54" s="268">
        <v>0</v>
      </c>
      <c r="G54" s="269">
        <f>SUM(F54*1.2)</f>
        <v>0</v>
      </c>
      <c r="H54" s="439" t="s">
        <v>137</v>
      </c>
      <c r="I54" s="439"/>
      <c r="J54" s="439"/>
      <c r="K54" s="439"/>
      <c r="L54" s="440"/>
      <c r="M54" s="348"/>
      <c r="N54" s="349">
        <v>8590371065941</v>
      </c>
      <c r="O54" s="216"/>
      <c r="P54" s="216"/>
      <c r="Q54" s="216"/>
      <c r="R54" s="216"/>
      <c r="S54" s="216"/>
      <c r="T54" s="217"/>
      <c r="V54" s="330"/>
      <c r="W54" s="331"/>
      <c r="X54" s="332"/>
      <c r="Z54" s="210">
        <v>85169000</v>
      </c>
      <c r="AA54" s="211" t="s">
        <v>60</v>
      </c>
    </row>
    <row r="55" spans="1:97" s="35" customFormat="1" ht="32.25" customHeight="1" thickBot="1" x14ac:dyDescent="0.45">
      <c r="A55" s="202"/>
      <c r="B55" s="202"/>
      <c r="C55" s="291" t="s">
        <v>69</v>
      </c>
      <c r="D55" s="291"/>
      <c r="E55" s="292"/>
      <c r="F55" s="293"/>
      <c r="G55" s="294"/>
      <c r="H55" s="527"/>
      <c r="I55" s="527"/>
      <c r="J55" s="295" t="s">
        <v>70</v>
      </c>
      <c r="K55" s="295" t="s">
        <v>71</v>
      </c>
      <c r="L55" s="295" t="s">
        <v>72</v>
      </c>
      <c r="M55" s="81"/>
      <c r="N55" s="164"/>
      <c r="O55" s="80"/>
      <c r="P55" s="80"/>
      <c r="Q55" s="80"/>
      <c r="R55" s="80"/>
      <c r="S55" s="80"/>
      <c r="T55" s="84"/>
      <c r="V55" s="80"/>
      <c r="W55" s="80"/>
      <c r="X55" s="80"/>
      <c r="Z55" s="80"/>
      <c r="AA55" s="80"/>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row>
    <row r="56" spans="1:97" ht="94.5" customHeight="1" x14ac:dyDescent="0.2">
      <c r="A56" s="344" t="s">
        <v>135</v>
      </c>
      <c r="B56" s="345" t="s">
        <v>29</v>
      </c>
      <c r="C56" s="270">
        <v>728862</v>
      </c>
      <c r="D56" s="296" t="s">
        <v>73</v>
      </c>
      <c r="E56" s="297">
        <v>519</v>
      </c>
      <c r="F56" s="259">
        <v>4.0999999999999996</v>
      </c>
      <c r="G56" s="260">
        <v>4.92</v>
      </c>
      <c r="H56" s="474" t="s">
        <v>149</v>
      </c>
      <c r="I56" s="469"/>
      <c r="J56" s="366">
        <v>1</v>
      </c>
      <c r="K56" s="353">
        <v>1</v>
      </c>
      <c r="L56" s="354">
        <v>1</v>
      </c>
      <c r="M56" s="47"/>
      <c r="N56" s="129">
        <v>3838782044632</v>
      </c>
      <c r="O56" s="92">
        <v>31.5</v>
      </c>
      <c r="P56" s="92">
        <v>35.799999999999997</v>
      </c>
      <c r="Q56" s="92">
        <v>635</v>
      </c>
      <c r="R56" s="92">
        <v>691</v>
      </c>
      <c r="S56" s="92">
        <v>680</v>
      </c>
      <c r="T56" s="95">
        <v>298.37380000000002</v>
      </c>
      <c r="U56" s="195"/>
      <c r="V56" s="324">
        <v>595</v>
      </c>
      <c r="W56" s="325">
        <v>597</v>
      </c>
      <c r="X56" s="326">
        <v>547</v>
      </c>
      <c r="Y56" s="195"/>
      <c r="Z56" s="146">
        <v>85166080</v>
      </c>
      <c r="AA56" s="149" t="s">
        <v>62</v>
      </c>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row>
    <row r="57" spans="1:97" ht="86.25" customHeight="1" x14ac:dyDescent="0.2">
      <c r="A57" s="344" t="s">
        <v>135</v>
      </c>
      <c r="B57" s="345" t="s">
        <v>29</v>
      </c>
      <c r="C57" s="273">
        <v>728801</v>
      </c>
      <c r="D57" s="285" t="s">
        <v>74</v>
      </c>
      <c r="E57" s="298">
        <v>489</v>
      </c>
      <c r="F57" s="263">
        <v>4.0999999999999996</v>
      </c>
      <c r="G57" s="264">
        <v>4.92</v>
      </c>
      <c r="H57" s="458" t="s">
        <v>150</v>
      </c>
      <c r="I57" s="459"/>
      <c r="J57" s="359">
        <v>1</v>
      </c>
      <c r="K57" s="355">
        <v>1</v>
      </c>
      <c r="L57" s="356">
        <v>1</v>
      </c>
      <c r="M57" s="47"/>
      <c r="N57" s="110">
        <v>3838782044625</v>
      </c>
      <c r="O57" s="212">
        <v>31.5</v>
      </c>
      <c r="P57" s="212">
        <v>35.799999999999997</v>
      </c>
      <c r="Q57" s="212">
        <v>635</v>
      </c>
      <c r="R57" s="212">
        <v>691</v>
      </c>
      <c r="S57" s="212">
        <v>680</v>
      </c>
      <c r="T57" s="194">
        <v>298.37380000000002</v>
      </c>
      <c r="U57" s="195"/>
      <c r="V57" s="327">
        <v>595</v>
      </c>
      <c r="W57" s="328">
        <v>597</v>
      </c>
      <c r="X57" s="329">
        <v>547</v>
      </c>
      <c r="Y57" s="195"/>
      <c r="Z57" s="182">
        <v>85166080</v>
      </c>
      <c r="AA57" s="196" t="s">
        <v>62</v>
      </c>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row>
    <row r="58" spans="1:97" s="54" customFormat="1" ht="90" customHeight="1" x14ac:dyDescent="0.2">
      <c r="A58" s="344" t="s">
        <v>135</v>
      </c>
      <c r="B58" s="127"/>
      <c r="C58" s="273">
        <v>728800</v>
      </c>
      <c r="D58" s="285" t="s">
        <v>75</v>
      </c>
      <c r="E58" s="298">
        <v>399</v>
      </c>
      <c r="F58" s="263">
        <v>4.0999999999999996</v>
      </c>
      <c r="G58" s="264">
        <v>4.92</v>
      </c>
      <c r="H58" s="408" t="s">
        <v>151</v>
      </c>
      <c r="I58" s="410"/>
      <c r="J58" s="359">
        <v>1</v>
      </c>
      <c r="K58" s="355">
        <v>1</v>
      </c>
      <c r="L58" s="356">
        <v>1</v>
      </c>
      <c r="M58" s="47"/>
      <c r="N58" s="110">
        <v>3838782044618</v>
      </c>
      <c r="O58" s="212">
        <v>31.5</v>
      </c>
      <c r="P58" s="212">
        <v>35.799999999999997</v>
      </c>
      <c r="Q58" s="212">
        <v>635</v>
      </c>
      <c r="R58" s="212">
        <v>691</v>
      </c>
      <c r="S58" s="212">
        <v>680</v>
      </c>
      <c r="T58" s="194">
        <v>298.37380000000002</v>
      </c>
      <c r="U58" s="195"/>
      <c r="V58" s="327">
        <v>595</v>
      </c>
      <c r="W58" s="328">
        <v>597</v>
      </c>
      <c r="X58" s="329">
        <v>547</v>
      </c>
      <c r="Y58" s="195"/>
      <c r="Z58" s="182">
        <v>85166080</v>
      </c>
      <c r="AA58" s="196" t="s">
        <v>62</v>
      </c>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row>
    <row r="59" spans="1:97" ht="84" customHeight="1" x14ac:dyDescent="0.2">
      <c r="A59" s="344" t="s">
        <v>135</v>
      </c>
      <c r="B59" s="345" t="s">
        <v>29</v>
      </c>
      <c r="C59" s="273">
        <v>728962</v>
      </c>
      <c r="D59" s="285" t="s">
        <v>76</v>
      </c>
      <c r="E59" s="298">
        <v>399</v>
      </c>
      <c r="F59" s="263">
        <v>4.0999999999999996</v>
      </c>
      <c r="G59" s="264">
        <v>4.92</v>
      </c>
      <c r="H59" s="408" t="s">
        <v>152</v>
      </c>
      <c r="I59" s="410"/>
      <c r="J59" s="360">
        <v>1</v>
      </c>
      <c r="K59" s="357">
        <v>1</v>
      </c>
      <c r="L59" s="358">
        <v>1</v>
      </c>
      <c r="M59" s="183"/>
      <c r="N59" s="110">
        <v>3838782048296</v>
      </c>
      <c r="O59" s="212">
        <v>31.5</v>
      </c>
      <c r="P59" s="212">
        <v>35.799999999999997</v>
      </c>
      <c r="Q59" s="212">
        <v>635</v>
      </c>
      <c r="R59" s="212">
        <v>691</v>
      </c>
      <c r="S59" s="212">
        <v>680</v>
      </c>
      <c r="T59" s="194">
        <v>298.37380000000002</v>
      </c>
      <c r="U59" s="195"/>
      <c r="V59" s="327">
        <v>595</v>
      </c>
      <c r="W59" s="328">
        <v>597</v>
      </c>
      <c r="X59" s="329">
        <v>547</v>
      </c>
      <c r="Y59" s="195"/>
      <c r="Z59" s="182">
        <v>85166080</v>
      </c>
      <c r="AA59" s="196" t="s">
        <v>62</v>
      </c>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row>
    <row r="60" spans="1:97" s="54" customFormat="1" ht="84" customHeight="1" x14ac:dyDescent="0.2">
      <c r="A60" s="344" t="s">
        <v>135</v>
      </c>
      <c r="B60" s="345" t="s">
        <v>29</v>
      </c>
      <c r="C60" s="273">
        <v>728963</v>
      </c>
      <c r="D60" s="299" t="s">
        <v>77</v>
      </c>
      <c r="E60" s="298">
        <v>379</v>
      </c>
      <c r="F60" s="263">
        <v>4.0999999999999996</v>
      </c>
      <c r="G60" s="264">
        <v>4.92</v>
      </c>
      <c r="H60" s="438" t="s">
        <v>153</v>
      </c>
      <c r="I60" s="422"/>
      <c r="J60" s="360">
        <v>1</v>
      </c>
      <c r="K60" s="357">
        <v>1</v>
      </c>
      <c r="L60" s="358">
        <v>1</v>
      </c>
      <c r="M60" s="59"/>
      <c r="N60" s="110">
        <v>3838782048302</v>
      </c>
      <c r="O60" s="212">
        <v>31.5</v>
      </c>
      <c r="P60" s="212">
        <v>35.799999999999997</v>
      </c>
      <c r="Q60" s="212">
        <v>635</v>
      </c>
      <c r="R60" s="212">
        <v>691</v>
      </c>
      <c r="S60" s="212">
        <v>680</v>
      </c>
      <c r="T60" s="194">
        <v>298.37380000000002</v>
      </c>
      <c r="U60" s="195"/>
      <c r="V60" s="327">
        <v>595</v>
      </c>
      <c r="W60" s="328">
        <v>597</v>
      </c>
      <c r="X60" s="329">
        <v>547</v>
      </c>
      <c r="Y60" s="195"/>
      <c r="Z60" s="182">
        <v>85166080</v>
      </c>
      <c r="AA60" s="196" t="s">
        <v>62</v>
      </c>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row>
    <row r="61" spans="1:97" ht="70.5" customHeight="1" x14ac:dyDescent="0.2">
      <c r="A61" s="344" t="s">
        <v>135</v>
      </c>
      <c r="B61" s="345" t="s">
        <v>29</v>
      </c>
      <c r="C61" s="273">
        <v>728865</v>
      </c>
      <c r="D61" s="285" t="s">
        <v>78</v>
      </c>
      <c r="E61" s="298">
        <v>379</v>
      </c>
      <c r="F61" s="263">
        <v>4.0999999999999996</v>
      </c>
      <c r="G61" s="264">
        <v>4.92</v>
      </c>
      <c r="H61" s="408" t="s">
        <v>154</v>
      </c>
      <c r="I61" s="410"/>
      <c r="J61" s="360">
        <v>1</v>
      </c>
      <c r="K61" s="357">
        <v>1</v>
      </c>
      <c r="L61" s="358">
        <v>1</v>
      </c>
      <c r="M61" s="59"/>
      <c r="N61" s="110">
        <v>3838782044663</v>
      </c>
      <c r="O61" s="212">
        <v>30.6</v>
      </c>
      <c r="P61" s="212">
        <v>34.9</v>
      </c>
      <c r="Q61" s="212">
        <v>635</v>
      </c>
      <c r="R61" s="212">
        <v>691</v>
      </c>
      <c r="S61" s="212">
        <v>680</v>
      </c>
      <c r="T61" s="194">
        <v>298.37380000000002</v>
      </c>
      <c r="U61" s="195"/>
      <c r="V61" s="327">
        <v>595</v>
      </c>
      <c r="W61" s="328">
        <v>597</v>
      </c>
      <c r="X61" s="329">
        <v>547</v>
      </c>
      <c r="Y61" s="195"/>
      <c r="Z61" s="182">
        <v>85166080</v>
      </c>
      <c r="AA61" s="196" t="s">
        <v>62</v>
      </c>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row>
    <row r="62" spans="1:97" ht="63" customHeight="1" x14ac:dyDescent="0.2">
      <c r="A62" s="344" t="s">
        <v>135</v>
      </c>
      <c r="B62" s="127"/>
      <c r="C62" s="273">
        <v>728864</v>
      </c>
      <c r="D62" s="285" t="s">
        <v>79</v>
      </c>
      <c r="E62" s="298">
        <v>339</v>
      </c>
      <c r="F62" s="263">
        <v>4.0999999999999996</v>
      </c>
      <c r="G62" s="264">
        <v>4.92</v>
      </c>
      <c r="H62" s="408" t="s">
        <v>155</v>
      </c>
      <c r="I62" s="410"/>
      <c r="J62" s="359">
        <v>1</v>
      </c>
      <c r="K62" s="359">
        <v>1</v>
      </c>
      <c r="L62" s="356">
        <v>1</v>
      </c>
      <c r="M62" s="59"/>
      <c r="N62" s="110">
        <v>3838782044656</v>
      </c>
      <c r="O62" s="212">
        <v>30.6</v>
      </c>
      <c r="P62" s="212">
        <v>34.9</v>
      </c>
      <c r="Q62" s="212">
        <v>635</v>
      </c>
      <c r="R62" s="212">
        <v>691</v>
      </c>
      <c r="S62" s="212">
        <v>680</v>
      </c>
      <c r="T62" s="194">
        <v>298.37380000000002</v>
      </c>
      <c r="U62" s="195"/>
      <c r="V62" s="327">
        <v>595</v>
      </c>
      <c r="W62" s="328">
        <v>597</v>
      </c>
      <c r="X62" s="329">
        <v>547</v>
      </c>
      <c r="Y62" s="195"/>
      <c r="Z62" s="182">
        <v>85166080</v>
      </c>
      <c r="AA62" s="196" t="s">
        <v>62</v>
      </c>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row>
    <row r="63" spans="1:97" s="54" customFormat="1" ht="63" customHeight="1" x14ac:dyDescent="0.2">
      <c r="A63" s="344" t="s">
        <v>135</v>
      </c>
      <c r="B63" s="345" t="s">
        <v>29</v>
      </c>
      <c r="C63" s="273">
        <v>728954</v>
      </c>
      <c r="D63" s="299" t="s">
        <v>80</v>
      </c>
      <c r="E63" s="298">
        <v>339</v>
      </c>
      <c r="F63" s="263">
        <v>4.0999999999999996</v>
      </c>
      <c r="G63" s="264">
        <v>4.92</v>
      </c>
      <c r="H63" s="438" t="s">
        <v>156</v>
      </c>
      <c r="I63" s="422"/>
      <c r="J63" s="360">
        <v>1</v>
      </c>
      <c r="K63" s="357">
        <v>1</v>
      </c>
      <c r="L63" s="358">
        <v>1</v>
      </c>
      <c r="M63" s="59"/>
      <c r="N63" s="110">
        <v>3838782048609</v>
      </c>
      <c r="O63" s="212">
        <v>31.5</v>
      </c>
      <c r="P63" s="212">
        <v>35.799999999999997</v>
      </c>
      <c r="Q63" s="212">
        <v>635</v>
      </c>
      <c r="R63" s="212">
        <v>691</v>
      </c>
      <c r="S63" s="212">
        <v>680</v>
      </c>
      <c r="T63" s="194">
        <v>298.37380000000002</v>
      </c>
      <c r="U63" s="195"/>
      <c r="V63" s="327">
        <v>595</v>
      </c>
      <c r="W63" s="328">
        <v>597</v>
      </c>
      <c r="X63" s="329">
        <v>547</v>
      </c>
      <c r="Y63" s="195"/>
      <c r="Z63" s="182">
        <v>85166080</v>
      </c>
      <c r="AA63" s="196" t="s">
        <v>62</v>
      </c>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row>
    <row r="64" spans="1:97" s="184" customFormat="1" ht="70.5" customHeight="1" x14ac:dyDescent="0.2">
      <c r="A64" s="344" t="s">
        <v>135</v>
      </c>
      <c r="B64" s="345" t="s">
        <v>29</v>
      </c>
      <c r="C64" s="273">
        <v>728863</v>
      </c>
      <c r="D64" s="285" t="s">
        <v>81</v>
      </c>
      <c r="E64" s="298">
        <v>319</v>
      </c>
      <c r="F64" s="263">
        <v>4.0999999999999996</v>
      </c>
      <c r="G64" s="264">
        <v>4.92</v>
      </c>
      <c r="H64" s="408" t="s">
        <v>157</v>
      </c>
      <c r="I64" s="410"/>
      <c r="J64" s="367">
        <v>1</v>
      </c>
      <c r="K64" s="359">
        <v>1</v>
      </c>
      <c r="L64" s="356">
        <v>1</v>
      </c>
      <c r="M64" s="183"/>
      <c r="N64" s="128">
        <v>3838782044649</v>
      </c>
      <c r="O64" s="212">
        <v>30.6</v>
      </c>
      <c r="P64" s="212">
        <v>34.9</v>
      </c>
      <c r="Q64" s="212">
        <v>635</v>
      </c>
      <c r="R64" s="212">
        <v>691</v>
      </c>
      <c r="S64" s="212">
        <v>680</v>
      </c>
      <c r="T64" s="194">
        <v>298.37380000000002</v>
      </c>
      <c r="U64" s="195"/>
      <c r="V64" s="327">
        <v>595</v>
      </c>
      <c r="W64" s="328">
        <v>597</v>
      </c>
      <c r="X64" s="329">
        <v>547</v>
      </c>
      <c r="Y64" s="195"/>
      <c r="Z64" s="182">
        <v>85166080</v>
      </c>
      <c r="AA64" s="196" t="s">
        <v>62</v>
      </c>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row>
    <row r="65" spans="1:97" s="184" customFormat="1" ht="64.5" customHeight="1" x14ac:dyDescent="0.2">
      <c r="A65" s="344" t="s">
        <v>135</v>
      </c>
      <c r="B65" s="345" t="s">
        <v>29</v>
      </c>
      <c r="C65" s="273">
        <v>728867</v>
      </c>
      <c r="D65" s="285" t="s">
        <v>82</v>
      </c>
      <c r="E65" s="298">
        <v>319</v>
      </c>
      <c r="F65" s="263">
        <v>4.0999999999999996</v>
      </c>
      <c r="G65" s="264">
        <v>4.92</v>
      </c>
      <c r="H65" s="438" t="s">
        <v>158</v>
      </c>
      <c r="I65" s="422"/>
      <c r="J65" s="367">
        <v>1</v>
      </c>
      <c r="K65" s="359">
        <v>1</v>
      </c>
      <c r="L65" s="356">
        <v>1</v>
      </c>
      <c r="M65" s="183"/>
      <c r="N65" s="128">
        <v>3838782044687</v>
      </c>
      <c r="O65" s="212">
        <v>30.6</v>
      </c>
      <c r="P65" s="212">
        <v>34.9</v>
      </c>
      <c r="Q65" s="212">
        <v>635</v>
      </c>
      <c r="R65" s="212">
        <v>691</v>
      </c>
      <c r="S65" s="212">
        <v>680</v>
      </c>
      <c r="T65" s="194">
        <v>298.37380000000002</v>
      </c>
      <c r="U65" s="195"/>
      <c r="V65" s="327">
        <v>595</v>
      </c>
      <c r="W65" s="328">
        <v>597</v>
      </c>
      <c r="X65" s="329">
        <v>547</v>
      </c>
      <c r="Y65" s="195"/>
      <c r="Z65" s="182">
        <v>85166080</v>
      </c>
      <c r="AA65" s="196" t="s">
        <v>62</v>
      </c>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row>
    <row r="66" spans="1:97" s="54" customFormat="1" ht="64.5" customHeight="1" x14ac:dyDescent="0.2">
      <c r="A66" s="344" t="s">
        <v>135</v>
      </c>
      <c r="B66" s="345" t="s">
        <v>29</v>
      </c>
      <c r="C66" s="273">
        <v>728942</v>
      </c>
      <c r="D66" s="285" t="s">
        <v>83</v>
      </c>
      <c r="E66" s="298">
        <v>319</v>
      </c>
      <c r="F66" s="263">
        <v>4.0999999999999996</v>
      </c>
      <c r="G66" s="264">
        <v>4.92</v>
      </c>
      <c r="H66" s="438" t="s">
        <v>220</v>
      </c>
      <c r="I66" s="422"/>
      <c r="J66" s="360">
        <v>1</v>
      </c>
      <c r="K66" s="357">
        <v>1</v>
      </c>
      <c r="L66" s="358">
        <v>1</v>
      </c>
      <c r="M66" s="62"/>
      <c r="N66" s="162">
        <v>3838782048388</v>
      </c>
      <c r="O66" s="212">
        <v>31.5</v>
      </c>
      <c r="P66" s="212">
        <v>35.799999999999997</v>
      </c>
      <c r="Q66" s="212">
        <v>635</v>
      </c>
      <c r="R66" s="212">
        <v>691</v>
      </c>
      <c r="S66" s="212">
        <v>680</v>
      </c>
      <c r="T66" s="194">
        <v>298.37380000000002</v>
      </c>
      <c r="U66" s="195"/>
      <c r="V66" s="327">
        <v>595</v>
      </c>
      <c r="W66" s="328">
        <v>597</v>
      </c>
      <c r="X66" s="329">
        <v>547</v>
      </c>
      <c r="Y66" s="195"/>
      <c r="Z66" s="182">
        <v>85166080</v>
      </c>
      <c r="AA66" s="196" t="s">
        <v>62</v>
      </c>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row>
    <row r="67" spans="1:97" s="54" customFormat="1" ht="64.5" customHeight="1" x14ac:dyDescent="0.2">
      <c r="A67" s="344" t="s">
        <v>135</v>
      </c>
      <c r="B67" s="345" t="s">
        <v>29</v>
      </c>
      <c r="C67" s="300">
        <v>728953</v>
      </c>
      <c r="D67" s="299" t="s">
        <v>84</v>
      </c>
      <c r="E67" s="298">
        <v>299</v>
      </c>
      <c r="F67" s="263">
        <v>4.0999999999999996</v>
      </c>
      <c r="G67" s="264">
        <v>4.92</v>
      </c>
      <c r="H67" s="525" t="s">
        <v>159</v>
      </c>
      <c r="I67" s="526"/>
      <c r="J67" s="301">
        <v>1</v>
      </c>
      <c r="K67" s="355">
        <v>1</v>
      </c>
      <c r="L67" s="356">
        <v>1</v>
      </c>
      <c r="M67" s="62"/>
      <c r="N67" s="110">
        <v>3838782048593</v>
      </c>
      <c r="O67" s="123">
        <v>31.5</v>
      </c>
      <c r="P67" s="123">
        <v>35.799999999999997</v>
      </c>
      <c r="Q67" s="90">
        <v>635</v>
      </c>
      <c r="R67" s="90">
        <v>691</v>
      </c>
      <c r="S67" s="90">
        <v>680</v>
      </c>
      <c r="T67" s="104">
        <v>298.37380000000002</v>
      </c>
      <c r="U67" s="195"/>
      <c r="V67" s="327">
        <v>595</v>
      </c>
      <c r="W67" s="328">
        <v>597</v>
      </c>
      <c r="X67" s="329">
        <v>547</v>
      </c>
      <c r="Y67" s="195"/>
      <c r="Z67" s="182">
        <v>85166080</v>
      </c>
      <c r="AA67" s="196" t="s">
        <v>62</v>
      </c>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row>
    <row r="68" spans="1:97" s="54" customFormat="1" ht="63.75" customHeight="1" x14ac:dyDescent="0.2">
      <c r="A68" s="344" t="s">
        <v>135</v>
      </c>
      <c r="B68" s="345" t="s">
        <v>29</v>
      </c>
      <c r="C68" s="273">
        <v>728866</v>
      </c>
      <c r="D68" s="285" t="s">
        <v>85</v>
      </c>
      <c r="E68" s="298">
        <v>299</v>
      </c>
      <c r="F68" s="263">
        <v>4.0999999999999996</v>
      </c>
      <c r="G68" s="264">
        <v>4.92</v>
      </c>
      <c r="H68" s="406" t="s">
        <v>160</v>
      </c>
      <c r="I68" s="407"/>
      <c r="J68" s="359">
        <v>1</v>
      </c>
      <c r="K68" s="359">
        <v>1</v>
      </c>
      <c r="L68" s="356">
        <v>1</v>
      </c>
      <c r="M68" s="47"/>
      <c r="N68" s="110">
        <v>3838782044670</v>
      </c>
      <c r="O68" s="212">
        <v>32.5</v>
      </c>
      <c r="P68" s="212">
        <v>36.799999999999997</v>
      </c>
      <c r="Q68" s="212">
        <v>635</v>
      </c>
      <c r="R68" s="212">
        <v>691</v>
      </c>
      <c r="S68" s="212">
        <v>680</v>
      </c>
      <c r="T68" s="194">
        <v>298.37380000000002</v>
      </c>
      <c r="U68" s="195"/>
      <c r="V68" s="327">
        <v>595</v>
      </c>
      <c r="W68" s="328">
        <v>597</v>
      </c>
      <c r="X68" s="329">
        <v>547</v>
      </c>
      <c r="Y68" s="195"/>
      <c r="Z68" s="182">
        <v>85166080</v>
      </c>
      <c r="AA68" s="196" t="s">
        <v>62</v>
      </c>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row>
    <row r="69" spans="1:97" s="54" customFormat="1" ht="63.75" customHeight="1" x14ac:dyDescent="0.2">
      <c r="A69" s="344" t="s">
        <v>135</v>
      </c>
      <c r="B69" s="345" t="s">
        <v>29</v>
      </c>
      <c r="C69" s="273">
        <v>728868</v>
      </c>
      <c r="D69" s="285" t="s">
        <v>86</v>
      </c>
      <c r="E69" s="298">
        <v>279</v>
      </c>
      <c r="F69" s="263">
        <v>4.0999999999999996</v>
      </c>
      <c r="G69" s="264">
        <v>4.92</v>
      </c>
      <c r="H69" s="406" t="s">
        <v>161</v>
      </c>
      <c r="I69" s="407"/>
      <c r="J69" s="359">
        <v>1</v>
      </c>
      <c r="K69" s="359">
        <v>1</v>
      </c>
      <c r="L69" s="356">
        <v>1</v>
      </c>
      <c r="M69" s="47"/>
      <c r="N69" s="110">
        <v>3838782044694</v>
      </c>
      <c r="O69" s="212">
        <v>32.5</v>
      </c>
      <c r="P69" s="212">
        <v>36.799999999999997</v>
      </c>
      <c r="Q69" s="212">
        <v>635</v>
      </c>
      <c r="R69" s="212">
        <v>691</v>
      </c>
      <c r="S69" s="212">
        <v>680</v>
      </c>
      <c r="T69" s="194">
        <v>298.37380000000002</v>
      </c>
      <c r="U69" s="195"/>
      <c r="V69" s="327">
        <v>595</v>
      </c>
      <c r="W69" s="328">
        <v>597</v>
      </c>
      <c r="X69" s="329">
        <v>547</v>
      </c>
      <c r="Y69" s="195"/>
      <c r="Z69" s="182">
        <v>85166080</v>
      </c>
      <c r="AA69" s="196" t="s">
        <v>62</v>
      </c>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row>
    <row r="70" spans="1:97" s="54" customFormat="1" ht="63.75" customHeight="1" x14ac:dyDescent="0.2">
      <c r="A70" s="344" t="s">
        <v>135</v>
      </c>
      <c r="B70" s="345" t="s">
        <v>29</v>
      </c>
      <c r="C70" s="273">
        <v>728943</v>
      </c>
      <c r="D70" s="285" t="s">
        <v>87</v>
      </c>
      <c r="E70" s="298">
        <v>279</v>
      </c>
      <c r="F70" s="263">
        <v>4.0999999999999996</v>
      </c>
      <c r="G70" s="264">
        <v>4.92</v>
      </c>
      <c r="H70" s="406" t="s">
        <v>162</v>
      </c>
      <c r="I70" s="407"/>
      <c r="J70" s="368">
        <v>1</v>
      </c>
      <c r="K70" s="360">
        <v>1</v>
      </c>
      <c r="L70" s="358">
        <v>1</v>
      </c>
      <c r="M70" s="59"/>
      <c r="N70" s="162">
        <v>3838782048395</v>
      </c>
      <c r="O70" s="212">
        <v>30.1</v>
      </c>
      <c r="P70" s="212">
        <v>34.4</v>
      </c>
      <c r="Q70" s="212">
        <v>635</v>
      </c>
      <c r="R70" s="212">
        <v>691</v>
      </c>
      <c r="S70" s="212">
        <v>680</v>
      </c>
      <c r="T70" s="194">
        <v>298.37380000000002</v>
      </c>
      <c r="U70" s="195"/>
      <c r="V70" s="327">
        <v>595</v>
      </c>
      <c r="W70" s="328">
        <v>597</v>
      </c>
      <c r="X70" s="329">
        <v>547</v>
      </c>
      <c r="Y70" s="195"/>
      <c r="Z70" s="182">
        <v>85166080</v>
      </c>
      <c r="AA70" s="196" t="s">
        <v>62</v>
      </c>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row>
    <row r="71" spans="1:97" ht="63.75" customHeight="1" x14ac:dyDescent="0.2">
      <c r="A71" s="344" t="s">
        <v>135</v>
      </c>
      <c r="B71" s="127"/>
      <c r="C71" s="273">
        <v>728944</v>
      </c>
      <c r="D71" s="285" t="s">
        <v>88</v>
      </c>
      <c r="E71" s="298">
        <v>269</v>
      </c>
      <c r="F71" s="263">
        <v>4.0999999999999996</v>
      </c>
      <c r="G71" s="264">
        <v>4.92</v>
      </c>
      <c r="H71" s="406" t="s">
        <v>163</v>
      </c>
      <c r="I71" s="407"/>
      <c r="J71" s="360">
        <v>1</v>
      </c>
      <c r="K71" s="357">
        <v>1</v>
      </c>
      <c r="L71" s="358">
        <v>1</v>
      </c>
      <c r="M71" s="59"/>
      <c r="N71" s="110">
        <v>3838782048401</v>
      </c>
      <c r="O71" s="212">
        <v>31.5</v>
      </c>
      <c r="P71" s="212">
        <v>35.799999999999997</v>
      </c>
      <c r="Q71" s="212">
        <v>635</v>
      </c>
      <c r="R71" s="212">
        <v>691</v>
      </c>
      <c r="S71" s="212">
        <v>680</v>
      </c>
      <c r="T71" s="194">
        <v>298.37380000000002</v>
      </c>
      <c r="U71" s="195"/>
      <c r="V71" s="327">
        <v>595</v>
      </c>
      <c r="W71" s="328">
        <v>597</v>
      </c>
      <c r="X71" s="329">
        <v>547</v>
      </c>
      <c r="Y71" s="195"/>
      <c r="Z71" s="182">
        <v>85166080</v>
      </c>
      <c r="AA71" s="196" t="s">
        <v>62</v>
      </c>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row>
    <row r="72" spans="1:97" s="54" customFormat="1" ht="51" customHeight="1" x14ac:dyDescent="0.2">
      <c r="A72" s="344" t="s">
        <v>135</v>
      </c>
      <c r="B72" s="127"/>
      <c r="C72" s="273">
        <v>728956</v>
      </c>
      <c r="D72" s="285" t="s">
        <v>89</v>
      </c>
      <c r="E72" s="298">
        <v>269</v>
      </c>
      <c r="F72" s="263">
        <v>4.0999999999999996</v>
      </c>
      <c r="G72" s="264">
        <v>4.92</v>
      </c>
      <c r="H72" s="406" t="s">
        <v>164</v>
      </c>
      <c r="I72" s="407"/>
      <c r="J72" s="368">
        <v>1</v>
      </c>
      <c r="K72" s="360">
        <v>1</v>
      </c>
      <c r="L72" s="358">
        <v>1</v>
      </c>
      <c r="M72" s="59"/>
      <c r="N72" s="162">
        <v>3838782048623</v>
      </c>
      <c r="O72" s="212">
        <v>30.1</v>
      </c>
      <c r="P72" s="212">
        <v>34.4</v>
      </c>
      <c r="Q72" s="212">
        <v>635</v>
      </c>
      <c r="R72" s="212">
        <v>691</v>
      </c>
      <c r="S72" s="212">
        <v>680</v>
      </c>
      <c r="T72" s="194">
        <v>298.37380000000002</v>
      </c>
      <c r="U72" s="195"/>
      <c r="V72" s="327">
        <v>595</v>
      </c>
      <c r="W72" s="328">
        <v>597</v>
      </c>
      <c r="X72" s="329">
        <v>547</v>
      </c>
      <c r="Y72" s="195"/>
      <c r="Z72" s="182">
        <v>85166080</v>
      </c>
      <c r="AA72" s="196" t="s">
        <v>62</v>
      </c>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row>
    <row r="73" spans="1:97" s="181" customFormat="1" ht="51" customHeight="1" x14ac:dyDescent="0.2">
      <c r="A73" s="344" t="s">
        <v>135</v>
      </c>
      <c r="B73" s="345" t="s">
        <v>29</v>
      </c>
      <c r="C73" s="273">
        <v>728948</v>
      </c>
      <c r="D73" s="285" t="s">
        <v>90</v>
      </c>
      <c r="E73" s="298">
        <v>269</v>
      </c>
      <c r="F73" s="263">
        <v>4.0999999999999996</v>
      </c>
      <c r="G73" s="264">
        <v>4.92</v>
      </c>
      <c r="H73" s="493" t="s">
        <v>165</v>
      </c>
      <c r="I73" s="494"/>
      <c r="J73" s="360">
        <v>1</v>
      </c>
      <c r="K73" s="357">
        <v>1</v>
      </c>
      <c r="L73" s="358">
        <v>1</v>
      </c>
      <c r="M73" s="179"/>
      <c r="N73" s="180">
        <v>3838782048548</v>
      </c>
      <c r="O73" s="212">
        <v>30.1</v>
      </c>
      <c r="P73" s="212">
        <v>34.4</v>
      </c>
      <c r="Q73" s="212">
        <v>635</v>
      </c>
      <c r="R73" s="212">
        <v>691</v>
      </c>
      <c r="S73" s="212">
        <v>680</v>
      </c>
      <c r="T73" s="194">
        <v>298.37380000000002</v>
      </c>
      <c r="U73" s="195"/>
      <c r="V73" s="327">
        <v>595</v>
      </c>
      <c r="W73" s="328">
        <v>597</v>
      </c>
      <c r="X73" s="329">
        <v>547</v>
      </c>
      <c r="Y73" s="195"/>
      <c r="Z73" s="182">
        <v>85166080</v>
      </c>
      <c r="AA73" s="196" t="s">
        <v>62</v>
      </c>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c r="CR73" s="195"/>
      <c r="CS73" s="195"/>
    </row>
    <row r="74" spans="1:97" s="54" customFormat="1" ht="51" customHeight="1" x14ac:dyDescent="0.2">
      <c r="A74" s="344" t="s">
        <v>135</v>
      </c>
      <c r="B74" s="345"/>
      <c r="C74" s="273">
        <v>728952</v>
      </c>
      <c r="D74" s="285" t="s">
        <v>91</v>
      </c>
      <c r="E74" s="298">
        <v>249</v>
      </c>
      <c r="F74" s="263">
        <v>4.0999999999999996</v>
      </c>
      <c r="G74" s="264">
        <v>4.92</v>
      </c>
      <c r="H74" s="463" t="s">
        <v>166</v>
      </c>
      <c r="I74" s="464"/>
      <c r="J74" s="368">
        <v>1</v>
      </c>
      <c r="K74" s="357">
        <v>1</v>
      </c>
      <c r="L74" s="356">
        <v>1</v>
      </c>
      <c r="M74" s="59"/>
      <c r="N74" s="162">
        <v>3838782048586</v>
      </c>
      <c r="O74" s="212">
        <v>30.6</v>
      </c>
      <c r="P74" s="212">
        <v>34.9</v>
      </c>
      <c r="Q74" s="212">
        <v>635</v>
      </c>
      <c r="R74" s="212">
        <v>691</v>
      </c>
      <c r="S74" s="212">
        <v>680</v>
      </c>
      <c r="T74" s="194">
        <v>298.37380000000002</v>
      </c>
      <c r="U74" s="195"/>
      <c r="V74" s="327">
        <v>595</v>
      </c>
      <c r="W74" s="328">
        <v>597</v>
      </c>
      <c r="X74" s="329">
        <v>547</v>
      </c>
      <c r="Y74" s="195"/>
      <c r="Z74" s="182">
        <v>85166080</v>
      </c>
      <c r="AA74" s="196" t="s">
        <v>62</v>
      </c>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row>
    <row r="75" spans="1:97" s="181" customFormat="1" ht="39" customHeight="1" x14ac:dyDescent="0.2">
      <c r="A75" s="344" t="s">
        <v>135</v>
      </c>
      <c r="B75" s="345" t="s">
        <v>29</v>
      </c>
      <c r="C75" s="273">
        <v>728926</v>
      </c>
      <c r="D75" s="285" t="s">
        <v>92</v>
      </c>
      <c r="E75" s="298">
        <v>249</v>
      </c>
      <c r="F75" s="263">
        <v>4.0999999999999996</v>
      </c>
      <c r="G75" s="264">
        <v>4.92</v>
      </c>
      <c r="H75" s="493" t="s">
        <v>167</v>
      </c>
      <c r="I75" s="494"/>
      <c r="J75" s="360">
        <v>1</v>
      </c>
      <c r="K75" s="357"/>
      <c r="L75" s="358">
        <v>1</v>
      </c>
      <c r="M75" s="179"/>
      <c r="N75" s="180">
        <v>3838782048234</v>
      </c>
      <c r="O75" s="212">
        <v>30.6</v>
      </c>
      <c r="P75" s="212">
        <v>34.9</v>
      </c>
      <c r="Q75" s="212">
        <v>635</v>
      </c>
      <c r="R75" s="212">
        <v>691</v>
      </c>
      <c r="S75" s="212">
        <v>680</v>
      </c>
      <c r="T75" s="194">
        <v>298.37380000000002</v>
      </c>
      <c r="U75" s="195"/>
      <c r="V75" s="327">
        <v>595</v>
      </c>
      <c r="W75" s="328">
        <v>597</v>
      </c>
      <c r="X75" s="329">
        <v>547</v>
      </c>
      <c r="Y75" s="195"/>
      <c r="Z75" s="182">
        <v>85166080</v>
      </c>
      <c r="AA75" s="196" t="s">
        <v>62</v>
      </c>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row>
    <row r="76" spans="1:97" s="54" customFormat="1" ht="49.5" customHeight="1" x14ac:dyDescent="0.2">
      <c r="A76" s="344" t="s">
        <v>135</v>
      </c>
      <c r="B76" s="345"/>
      <c r="C76" s="273">
        <v>728945</v>
      </c>
      <c r="D76" s="285" t="s">
        <v>93</v>
      </c>
      <c r="E76" s="298">
        <v>269</v>
      </c>
      <c r="F76" s="263">
        <v>4.0999999999999996</v>
      </c>
      <c r="G76" s="264">
        <v>4.92</v>
      </c>
      <c r="H76" s="406" t="s">
        <v>168</v>
      </c>
      <c r="I76" s="407"/>
      <c r="J76" s="368">
        <v>1</v>
      </c>
      <c r="K76" s="360">
        <v>1</v>
      </c>
      <c r="L76" s="358">
        <v>1</v>
      </c>
      <c r="M76" s="59"/>
      <c r="N76" s="162">
        <v>3838782048517</v>
      </c>
      <c r="O76" s="212">
        <v>27.5</v>
      </c>
      <c r="P76" s="212">
        <v>31.8</v>
      </c>
      <c r="Q76" s="212">
        <v>635</v>
      </c>
      <c r="R76" s="212">
        <v>691</v>
      </c>
      <c r="S76" s="212">
        <v>680</v>
      </c>
      <c r="T76" s="194">
        <v>298.37380000000002</v>
      </c>
      <c r="U76" s="195"/>
      <c r="V76" s="327">
        <v>595</v>
      </c>
      <c r="W76" s="328">
        <v>597</v>
      </c>
      <c r="X76" s="329">
        <v>547</v>
      </c>
      <c r="Y76" s="195"/>
      <c r="Z76" s="182">
        <v>85166080</v>
      </c>
      <c r="AA76" s="196" t="s">
        <v>62</v>
      </c>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row>
    <row r="77" spans="1:97" s="54" customFormat="1" ht="49.5" customHeight="1" x14ac:dyDescent="0.2">
      <c r="A77" s="344" t="s">
        <v>135</v>
      </c>
      <c r="B77" s="26"/>
      <c r="C77" s="273">
        <v>728947</v>
      </c>
      <c r="D77" s="285" t="s">
        <v>94</v>
      </c>
      <c r="E77" s="298">
        <v>249</v>
      </c>
      <c r="F77" s="263">
        <v>4.0999999999999996</v>
      </c>
      <c r="G77" s="264">
        <v>4.92</v>
      </c>
      <c r="H77" s="406" t="s">
        <v>169</v>
      </c>
      <c r="I77" s="407"/>
      <c r="J77" s="368">
        <v>1</v>
      </c>
      <c r="K77" s="360">
        <v>1</v>
      </c>
      <c r="L77" s="358">
        <v>1</v>
      </c>
      <c r="M77" s="59"/>
      <c r="N77" s="162">
        <v>3838782048531</v>
      </c>
      <c r="O77" s="212">
        <v>30.1</v>
      </c>
      <c r="P77" s="212">
        <v>34.4</v>
      </c>
      <c r="Q77" s="212">
        <v>635</v>
      </c>
      <c r="R77" s="212">
        <v>691</v>
      </c>
      <c r="S77" s="212">
        <v>680</v>
      </c>
      <c r="T77" s="194">
        <v>298.37380000000002</v>
      </c>
      <c r="U77" s="195"/>
      <c r="V77" s="327">
        <v>595</v>
      </c>
      <c r="W77" s="328">
        <v>597</v>
      </c>
      <c r="X77" s="329">
        <v>547</v>
      </c>
      <c r="Y77" s="195"/>
      <c r="Z77" s="182">
        <v>85166080</v>
      </c>
      <c r="AA77" s="196" t="s">
        <v>62</v>
      </c>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c r="CS77" s="195"/>
    </row>
    <row r="78" spans="1:97" s="54" customFormat="1" ht="49.5" customHeight="1" x14ac:dyDescent="0.2">
      <c r="A78" s="344" t="s">
        <v>135</v>
      </c>
      <c r="B78" s="26"/>
      <c r="C78" s="300">
        <v>728950</v>
      </c>
      <c r="D78" s="299" t="s">
        <v>95</v>
      </c>
      <c r="E78" s="298">
        <v>239</v>
      </c>
      <c r="F78" s="263">
        <v>4.0999999999999996</v>
      </c>
      <c r="G78" s="264">
        <v>4.92</v>
      </c>
      <c r="H78" s="463" t="s">
        <v>170</v>
      </c>
      <c r="I78" s="464"/>
      <c r="J78" s="302">
        <v>1</v>
      </c>
      <c r="K78" s="357"/>
      <c r="L78" s="358">
        <v>1</v>
      </c>
      <c r="M78" s="62"/>
      <c r="N78" s="110">
        <v>3838782048562</v>
      </c>
      <c r="O78" s="123">
        <v>30.6</v>
      </c>
      <c r="P78" s="123">
        <v>34.9</v>
      </c>
      <c r="Q78" s="90">
        <v>635</v>
      </c>
      <c r="R78" s="90">
        <v>691</v>
      </c>
      <c r="S78" s="90">
        <v>680</v>
      </c>
      <c r="T78" s="104">
        <v>298.37380000000002</v>
      </c>
      <c r="U78" s="195"/>
      <c r="V78" s="327">
        <v>595</v>
      </c>
      <c r="W78" s="328">
        <v>597</v>
      </c>
      <c r="X78" s="329">
        <v>547</v>
      </c>
      <c r="Y78" s="195"/>
      <c r="Z78" s="182">
        <v>85166080</v>
      </c>
      <c r="AA78" s="196" t="s">
        <v>62</v>
      </c>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c r="CS78" s="195"/>
    </row>
    <row r="79" spans="1:97" s="54" customFormat="1" ht="49.5" customHeight="1" x14ac:dyDescent="0.2">
      <c r="A79" s="344" t="s">
        <v>135</v>
      </c>
      <c r="B79" s="26"/>
      <c r="C79" s="300">
        <v>728951</v>
      </c>
      <c r="D79" s="299" t="s">
        <v>96</v>
      </c>
      <c r="E79" s="298">
        <v>239</v>
      </c>
      <c r="F79" s="263">
        <v>4.0999999999999996</v>
      </c>
      <c r="G79" s="264">
        <v>4.92</v>
      </c>
      <c r="H79" s="406" t="s">
        <v>171</v>
      </c>
      <c r="I79" s="407"/>
      <c r="J79" s="302">
        <v>1</v>
      </c>
      <c r="K79" s="357">
        <v>1</v>
      </c>
      <c r="L79" s="358">
        <v>1</v>
      </c>
      <c r="M79" s="62"/>
      <c r="N79" s="110">
        <v>3838782048579</v>
      </c>
      <c r="O79" s="123">
        <v>30.6</v>
      </c>
      <c r="P79" s="123">
        <v>34.9</v>
      </c>
      <c r="Q79" s="90">
        <v>635</v>
      </c>
      <c r="R79" s="90">
        <v>691</v>
      </c>
      <c r="S79" s="90">
        <v>680</v>
      </c>
      <c r="T79" s="104">
        <v>298.37380000000002</v>
      </c>
      <c r="U79" s="195"/>
      <c r="V79" s="327">
        <v>595</v>
      </c>
      <c r="W79" s="328">
        <v>597</v>
      </c>
      <c r="X79" s="329">
        <v>547</v>
      </c>
      <c r="Y79" s="195"/>
      <c r="Z79" s="182">
        <v>85166080</v>
      </c>
      <c r="AA79" s="196" t="s">
        <v>62</v>
      </c>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row>
    <row r="80" spans="1:97" s="54" customFormat="1" ht="34.9" customHeight="1" x14ac:dyDescent="0.2">
      <c r="A80" s="344" t="s">
        <v>135</v>
      </c>
      <c r="B80" s="26"/>
      <c r="C80" s="300">
        <v>728927</v>
      </c>
      <c r="D80" s="299" t="s">
        <v>97</v>
      </c>
      <c r="E80" s="298">
        <v>209</v>
      </c>
      <c r="F80" s="263">
        <v>4.0999999999999996</v>
      </c>
      <c r="G80" s="264">
        <v>4.92</v>
      </c>
      <c r="H80" s="406" t="s">
        <v>172</v>
      </c>
      <c r="I80" s="407"/>
      <c r="J80" s="302">
        <v>1</v>
      </c>
      <c r="K80" s="357"/>
      <c r="L80" s="358">
        <v>1</v>
      </c>
      <c r="M80" s="62"/>
      <c r="N80" s="110">
        <v>3838782048241</v>
      </c>
      <c r="O80" s="123">
        <v>27.5</v>
      </c>
      <c r="P80" s="123">
        <v>31.8</v>
      </c>
      <c r="Q80" s="90">
        <v>635</v>
      </c>
      <c r="R80" s="90">
        <v>691</v>
      </c>
      <c r="S80" s="90">
        <v>680</v>
      </c>
      <c r="T80" s="104">
        <v>298.37380000000002</v>
      </c>
      <c r="U80" s="195"/>
      <c r="V80" s="327">
        <v>595</v>
      </c>
      <c r="W80" s="328">
        <v>597</v>
      </c>
      <c r="X80" s="329">
        <v>547</v>
      </c>
      <c r="Y80" s="195"/>
      <c r="Z80" s="182">
        <v>85166080</v>
      </c>
      <c r="AA80" s="196" t="s">
        <v>62</v>
      </c>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row>
    <row r="81" spans="1:97" ht="34.9" customHeight="1" x14ac:dyDescent="0.2">
      <c r="A81" s="344" t="s">
        <v>135</v>
      </c>
      <c r="B81" s="26"/>
      <c r="C81" s="286">
        <v>728928</v>
      </c>
      <c r="D81" s="287" t="s">
        <v>98</v>
      </c>
      <c r="E81" s="303">
        <v>209</v>
      </c>
      <c r="F81" s="263">
        <v>4.0999999999999996</v>
      </c>
      <c r="G81" s="264">
        <v>4.92</v>
      </c>
      <c r="H81" s="495" t="s">
        <v>173</v>
      </c>
      <c r="I81" s="496"/>
      <c r="J81" s="367">
        <v>1</v>
      </c>
      <c r="K81" s="359">
        <v>1</v>
      </c>
      <c r="L81" s="356">
        <v>1</v>
      </c>
      <c r="M81" s="47"/>
      <c r="N81" s="165">
        <v>3838782048258</v>
      </c>
      <c r="O81" s="97">
        <v>27.5</v>
      </c>
      <c r="P81" s="97">
        <v>31.8</v>
      </c>
      <c r="Q81" s="97">
        <v>635</v>
      </c>
      <c r="R81" s="97">
        <v>691</v>
      </c>
      <c r="S81" s="97">
        <v>680</v>
      </c>
      <c r="T81" s="157">
        <v>298.37380000000002</v>
      </c>
      <c r="U81" s="195"/>
      <c r="V81" s="327">
        <v>595</v>
      </c>
      <c r="W81" s="328">
        <v>597</v>
      </c>
      <c r="X81" s="329">
        <v>547</v>
      </c>
      <c r="Y81" s="195"/>
      <c r="Z81" s="158">
        <v>85166080</v>
      </c>
      <c r="AA81" s="159" t="s">
        <v>62</v>
      </c>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row>
    <row r="82" spans="1:97" s="54" customFormat="1" ht="36" customHeight="1" x14ac:dyDescent="0.2">
      <c r="A82" s="344" t="s">
        <v>135</v>
      </c>
      <c r="B82" s="173"/>
      <c r="C82" s="273">
        <v>728929</v>
      </c>
      <c r="D82" s="285" t="s">
        <v>99</v>
      </c>
      <c r="E82" s="298">
        <v>199</v>
      </c>
      <c r="F82" s="263">
        <v>4.0999999999999996</v>
      </c>
      <c r="G82" s="264">
        <v>4.92</v>
      </c>
      <c r="H82" s="463" t="s">
        <v>174</v>
      </c>
      <c r="I82" s="464"/>
      <c r="J82" s="368">
        <v>1</v>
      </c>
      <c r="K82" s="357"/>
      <c r="L82" s="358">
        <v>1</v>
      </c>
      <c r="M82" s="62"/>
      <c r="N82" s="162">
        <v>3838782048265</v>
      </c>
      <c r="O82" s="212">
        <v>38</v>
      </c>
      <c r="P82" s="212">
        <v>42.3</v>
      </c>
      <c r="Q82" s="212">
        <v>635</v>
      </c>
      <c r="R82" s="212">
        <v>691</v>
      </c>
      <c r="S82" s="212">
        <v>680</v>
      </c>
      <c r="T82" s="194">
        <v>298.37380000000002</v>
      </c>
      <c r="U82" s="195"/>
      <c r="V82" s="327">
        <v>595</v>
      </c>
      <c r="W82" s="328">
        <v>597</v>
      </c>
      <c r="X82" s="329">
        <v>547</v>
      </c>
      <c r="Y82" s="195"/>
      <c r="Z82" s="182">
        <v>85166080</v>
      </c>
      <c r="AA82" s="196" t="s">
        <v>62</v>
      </c>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95"/>
      <c r="CS82" s="195"/>
    </row>
    <row r="83" spans="1:97" s="54" customFormat="1" ht="36" customHeight="1" x14ac:dyDescent="0.2">
      <c r="A83" s="344" t="s">
        <v>135</v>
      </c>
      <c r="B83" s="173"/>
      <c r="C83" s="273">
        <v>728931</v>
      </c>
      <c r="D83" s="285" t="s">
        <v>100</v>
      </c>
      <c r="E83" s="298">
        <v>199</v>
      </c>
      <c r="F83" s="263">
        <v>4.0999999999999996</v>
      </c>
      <c r="G83" s="264">
        <v>4.92</v>
      </c>
      <c r="H83" s="438" t="s">
        <v>175</v>
      </c>
      <c r="I83" s="422"/>
      <c r="J83" s="368">
        <v>1</v>
      </c>
      <c r="K83" s="357"/>
      <c r="L83" s="358">
        <v>1</v>
      </c>
      <c r="M83" s="62"/>
      <c r="N83" s="162">
        <v>3838782048289</v>
      </c>
      <c r="O83" s="212">
        <v>26.9</v>
      </c>
      <c r="P83" s="212">
        <v>31.2</v>
      </c>
      <c r="Q83" s="212">
        <v>635</v>
      </c>
      <c r="R83" s="212">
        <v>691</v>
      </c>
      <c r="S83" s="212">
        <v>680</v>
      </c>
      <c r="T83" s="194">
        <v>298.37380000000002</v>
      </c>
      <c r="U83" s="195"/>
      <c r="V83" s="327">
        <v>595</v>
      </c>
      <c r="W83" s="328">
        <v>597</v>
      </c>
      <c r="X83" s="329">
        <v>547</v>
      </c>
      <c r="Y83" s="195"/>
      <c r="Z83" s="182">
        <v>85166080</v>
      </c>
      <c r="AA83" s="196" t="s">
        <v>62</v>
      </c>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row>
    <row r="84" spans="1:97" s="54" customFormat="1" ht="36" customHeight="1" thickBot="1" x14ac:dyDescent="0.25">
      <c r="A84" s="344" t="s">
        <v>135</v>
      </c>
      <c r="B84" s="173"/>
      <c r="C84" s="288">
        <v>728930</v>
      </c>
      <c r="D84" s="304" t="s">
        <v>101</v>
      </c>
      <c r="E84" s="305">
        <v>189</v>
      </c>
      <c r="F84" s="268">
        <v>4.0999999999999996</v>
      </c>
      <c r="G84" s="269">
        <v>4.92</v>
      </c>
      <c r="H84" s="491" t="s">
        <v>176</v>
      </c>
      <c r="I84" s="492"/>
      <c r="J84" s="369">
        <v>1</v>
      </c>
      <c r="K84" s="361"/>
      <c r="L84" s="362">
        <v>1</v>
      </c>
      <c r="M84" s="62"/>
      <c r="N84" s="197">
        <v>3838782048272</v>
      </c>
      <c r="O84" s="198">
        <v>26.9</v>
      </c>
      <c r="P84" s="198">
        <v>31.2</v>
      </c>
      <c r="Q84" s="198">
        <v>635</v>
      </c>
      <c r="R84" s="198">
        <v>691</v>
      </c>
      <c r="S84" s="198">
        <v>680</v>
      </c>
      <c r="T84" s="199">
        <v>298.37380000000002</v>
      </c>
      <c r="U84" s="195"/>
      <c r="V84" s="330">
        <v>595</v>
      </c>
      <c r="W84" s="331">
        <v>597</v>
      </c>
      <c r="X84" s="332">
        <v>547</v>
      </c>
      <c r="Y84" s="195"/>
      <c r="Z84" s="171">
        <v>85166080</v>
      </c>
      <c r="AA84" s="200" t="s">
        <v>62</v>
      </c>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95"/>
      <c r="CS84" s="195"/>
    </row>
    <row r="85" spans="1:97" s="64" customFormat="1" ht="37.5" customHeight="1" thickBot="1" x14ac:dyDescent="0.3">
      <c r="A85" s="173"/>
      <c r="B85" s="213"/>
      <c r="C85" s="306" t="s">
        <v>102</v>
      </c>
      <c r="D85" s="306"/>
      <c r="E85" s="82"/>
      <c r="F85" s="82"/>
      <c r="G85" s="82"/>
      <c r="H85" s="82"/>
      <c r="I85" s="82"/>
      <c r="J85" s="82"/>
      <c r="K85" s="82"/>
      <c r="L85" s="82"/>
      <c r="M85" s="82"/>
      <c r="N85" s="166"/>
      <c r="O85" s="65"/>
      <c r="P85" s="65"/>
      <c r="Q85" s="65"/>
      <c r="R85" s="65"/>
      <c r="S85" s="65"/>
      <c r="T85" s="66"/>
      <c r="V85" s="65"/>
      <c r="W85" s="65"/>
      <c r="X85" s="65"/>
      <c r="Z85" s="65"/>
      <c r="AA85" s="6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row>
    <row r="86" spans="1:97" ht="39" customHeight="1" x14ac:dyDescent="0.2">
      <c r="A86" s="344" t="s">
        <v>135</v>
      </c>
      <c r="B86" s="26"/>
      <c r="C86" s="307">
        <v>655257</v>
      </c>
      <c r="D86" s="308" t="s">
        <v>103</v>
      </c>
      <c r="E86" s="258">
        <v>149</v>
      </c>
      <c r="F86" s="259">
        <v>1.1499999999999999</v>
      </c>
      <c r="G86" s="260">
        <f t="shared" ref="G86:G91" si="2">SUM(F86*1.2)</f>
        <v>1.38</v>
      </c>
      <c r="H86" s="468" t="s">
        <v>219</v>
      </c>
      <c r="I86" s="468"/>
      <c r="J86" s="468"/>
      <c r="K86" s="468"/>
      <c r="L86" s="469"/>
      <c r="M86" s="46"/>
      <c r="N86" s="118">
        <v>3838782054624</v>
      </c>
      <c r="O86" s="22">
        <v>15</v>
      </c>
      <c r="P86" s="22">
        <v>17</v>
      </c>
      <c r="Q86" s="22">
        <v>650</v>
      </c>
      <c r="R86" s="22">
        <v>445</v>
      </c>
      <c r="S86" s="22">
        <v>404</v>
      </c>
      <c r="T86" s="95">
        <v>116.857</v>
      </c>
      <c r="V86" s="113">
        <v>595</v>
      </c>
      <c r="W86" s="22">
        <v>388</v>
      </c>
      <c r="X86" s="87">
        <v>345</v>
      </c>
      <c r="Z86" s="146">
        <v>85165000</v>
      </c>
      <c r="AA86" s="87" t="s">
        <v>104</v>
      </c>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c r="CR86" s="195"/>
      <c r="CS86" s="195"/>
    </row>
    <row r="87" spans="1:97" ht="48.75" customHeight="1" x14ac:dyDescent="0.2">
      <c r="A87" s="344" t="s">
        <v>135</v>
      </c>
      <c r="B87" s="345" t="s">
        <v>29</v>
      </c>
      <c r="C87" s="309">
        <v>655258</v>
      </c>
      <c r="D87" s="310" t="s">
        <v>105</v>
      </c>
      <c r="E87" s="238">
        <v>179</v>
      </c>
      <c r="F87" s="263">
        <v>1.1499999999999999</v>
      </c>
      <c r="G87" s="264">
        <f t="shared" si="2"/>
        <v>1.38</v>
      </c>
      <c r="H87" s="409" t="s">
        <v>218</v>
      </c>
      <c r="I87" s="409"/>
      <c r="J87" s="409"/>
      <c r="K87" s="409"/>
      <c r="L87" s="410"/>
      <c r="M87" s="46"/>
      <c r="N87" s="119">
        <v>3838782054631</v>
      </c>
      <c r="O87" s="6">
        <v>14</v>
      </c>
      <c r="P87" s="6">
        <v>16</v>
      </c>
      <c r="Q87" s="6">
        <v>650</v>
      </c>
      <c r="R87" s="6">
        <v>441</v>
      </c>
      <c r="S87" s="6">
        <v>404</v>
      </c>
      <c r="T87" s="194">
        <v>115.8066</v>
      </c>
      <c r="V87" s="60">
        <v>595</v>
      </c>
      <c r="W87" s="6">
        <v>384</v>
      </c>
      <c r="X87" s="57">
        <v>320</v>
      </c>
      <c r="Z87" s="147">
        <v>85165000</v>
      </c>
      <c r="AA87" s="57" t="s">
        <v>104</v>
      </c>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row>
    <row r="88" spans="1:97" ht="48.75" customHeight="1" x14ac:dyDescent="0.2">
      <c r="A88" s="344" t="s">
        <v>135</v>
      </c>
      <c r="B88" s="345" t="s">
        <v>29</v>
      </c>
      <c r="C88" s="309">
        <v>655259</v>
      </c>
      <c r="D88" s="310" t="s">
        <v>106</v>
      </c>
      <c r="E88" s="238">
        <v>179</v>
      </c>
      <c r="F88" s="263">
        <v>1.1499999999999999</v>
      </c>
      <c r="G88" s="264">
        <f t="shared" si="2"/>
        <v>1.38</v>
      </c>
      <c r="H88" s="409" t="s">
        <v>217</v>
      </c>
      <c r="I88" s="409"/>
      <c r="J88" s="409"/>
      <c r="K88" s="409"/>
      <c r="L88" s="410"/>
      <c r="M88" s="46"/>
      <c r="N88" s="119">
        <v>3838782054648</v>
      </c>
      <c r="O88" s="37">
        <v>18.5</v>
      </c>
      <c r="P88" s="37">
        <v>20.5</v>
      </c>
      <c r="Q88" s="37">
        <v>653</v>
      </c>
      <c r="R88" s="37">
        <v>466</v>
      </c>
      <c r="S88" s="37">
        <v>500</v>
      </c>
      <c r="T88" s="194">
        <v>152.149</v>
      </c>
      <c r="V88" s="114">
        <v>595</v>
      </c>
      <c r="W88" s="37">
        <v>388</v>
      </c>
      <c r="X88" s="79">
        <v>385</v>
      </c>
      <c r="Z88" s="147">
        <v>85165000</v>
      </c>
      <c r="AA88" s="57" t="s">
        <v>104</v>
      </c>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95"/>
      <c r="CS88" s="195"/>
    </row>
    <row r="89" spans="1:97" ht="42" customHeight="1" x14ac:dyDescent="0.2">
      <c r="A89" s="344" t="s">
        <v>135</v>
      </c>
      <c r="B89" s="345" t="s">
        <v>29</v>
      </c>
      <c r="C89" s="311">
        <v>661869</v>
      </c>
      <c r="D89" s="310" t="s">
        <v>107</v>
      </c>
      <c r="E89" s="275">
        <v>239</v>
      </c>
      <c r="F89" s="263">
        <v>1.1499999999999999</v>
      </c>
      <c r="G89" s="264">
        <f t="shared" si="2"/>
        <v>1.38</v>
      </c>
      <c r="H89" s="408" t="s">
        <v>216</v>
      </c>
      <c r="I89" s="409"/>
      <c r="J89" s="409"/>
      <c r="K89" s="409"/>
      <c r="L89" s="410"/>
      <c r="M89" s="46"/>
      <c r="N89" s="174">
        <v>3838782054662</v>
      </c>
      <c r="O89" s="37">
        <v>15</v>
      </c>
      <c r="P89" s="37">
        <v>16</v>
      </c>
      <c r="Q89" s="37">
        <v>620</v>
      </c>
      <c r="R89" s="37">
        <v>460</v>
      </c>
      <c r="S89" s="37">
        <v>410</v>
      </c>
      <c r="T89" s="194">
        <v>116.932</v>
      </c>
      <c r="V89" s="114">
        <v>595</v>
      </c>
      <c r="W89" s="37">
        <v>390</v>
      </c>
      <c r="X89" s="79">
        <v>390</v>
      </c>
      <c r="Z89" s="147">
        <v>85165000</v>
      </c>
      <c r="AA89" s="57" t="s">
        <v>104</v>
      </c>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95"/>
      <c r="CS89" s="195"/>
    </row>
    <row r="90" spans="1:97" ht="48.75" customHeight="1" x14ac:dyDescent="0.2">
      <c r="A90" s="344" t="s">
        <v>135</v>
      </c>
      <c r="B90" s="345" t="s">
        <v>29</v>
      </c>
      <c r="C90" s="309">
        <v>655260</v>
      </c>
      <c r="D90" s="310" t="s">
        <v>108</v>
      </c>
      <c r="E90" s="275">
        <v>259</v>
      </c>
      <c r="F90" s="263">
        <v>1.1499999999999999</v>
      </c>
      <c r="G90" s="264">
        <f t="shared" si="2"/>
        <v>1.38</v>
      </c>
      <c r="H90" s="408" t="s">
        <v>215</v>
      </c>
      <c r="I90" s="409"/>
      <c r="J90" s="409"/>
      <c r="K90" s="409"/>
      <c r="L90" s="410"/>
      <c r="M90" s="46"/>
      <c r="N90" s="119">
        <v>3838782054655</v>
      </c>
      <c r="O90" s="37">
        <v>18.5</v>
      </c>
      <c r="P90" s="37">
        <v>20.5</v>
      </c>
      <c r="Q90" s="37">
        <v>653</v>
      </c>
      <c r="R90" s="37">
        <v>466</v>
      </c>
      <c r="S90" s="37">
        <v>500</v>
      </c>
      <c r="T90" s="194">
        <v>152.149</v>
      </c>
      <c r="V90" s="114">
        <v>595</v>
      </c>
      <c r="W90" s="37">
        <v>388</v>
      </c>
      <c r="X90" s="79">
        <v>400</v>
      </c>
      <c r="Z90" s="147">
        <v>85165000</v>
      </c>
      <c r="AA90" s="57" t="s">
        <v>104</v>
      </c>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row>
    <row r="91" spans="1:97" ht="48.75" customHeight="1" thickBot="1" x14ac:dyDescent="0.25">
      <c r="A91" s="173"/>
      <c r="B91" s="345" t="s">
        <v>29</v>
      </c>
      <c r="C91" s="312">
        <v>475421</v>
      </c>
      <c r="D91" s="313" t="s">
        <v>109</v>
      </c>
      <c r="E91" s="314">
        <v>279</v>
      </c>
      <c r="F91" s="268">
        <v>1.1499999999999999</v>
      </c>
      <c r="G91" s="269">
        <f t="shared" si="2"/>
        <v>1.38</v>
      </c>
      <c r="H91" s="465" t="s">
        <v>177</v>
      </c>
      <c r="I91" s="466"/>
      <c r="J91" s="466"/>
      <c r="K91" s="466"/>
      <c r="L91" s="467"/>
      <c r="M91" s="46"/>
      <c r="N91" s="175">
        <v>3838942012907</v>
      </c>
      <c r="O91" s="176">
        <v>22.1</v>
      </c>
      <c r="P91" s="176">
        <v>24.2</v>
      </c>
      <c r="Q91" s="176">
        <v>653</v>
      </c>
      <c r="R91" s="176">
        <v>466</v>
      </c>
      <c r="S91" s="176">
        <v>550</v>
      </c>
      <c r="T91" s="199">
        <v>167</v>
      </c>
      <c r="V91" s="177">
        <v>595</v>
      </c>
      <c r="W91" s="176">
        <v>388</v>
      </c>
      <c r="X91" s="178">
        <v>468</v>
      </c>
      <c r="Z91" s="171">
        <v>85165000</v>
      </c>
      <c r="AA91" s="172" t="s">
        <v>104</v>
      </c>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row>
    <row r="92" spans="1:97" s="64" customFormat="1" ht="31.5" customHeight="1" thickBot="1" x14ac:dyDescent="0.5">
      <c r="A92" s="63"/>
      <c r="B92" s="63"/>
      <c r="C92" s="306" t="s">
        <v>110</v>
      </c>
      <c r="D92" s="306"/>
      <c r="E92" s="82"/>
      <c r="F92" s="82"/>
      <c r="G92" s="82"/>
      <c r="H92" s="133"/>
      <c r="I92" s="133"/>
      <c r="J92" s="133"/>
      <c r="K92" s="133"/>
      <c r="L92" s="133"/>
      <c r="M92" s="82"/>
      <c r="N92" s="105"/>
      <c r="O92" s="65"/>
      <c r="P92" s="65"/>
      <c r="Q92" s="65"/>
      <c r="R92" s="65"/>
      <c r="S92" s="65"/>
      <c r="T92" s="66"/>
      <c r="V92" s="65"/>
      <c r="W92" s="65"/>
      <c r="X92" s="65"/>
      <c r="Z92" s="65"/>
      <c r="AA92" s="6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row>
    <row r="93" spans="1:97" s="54" customFormat="1" ht="48" customHeight="1" x14ac:dyDescent="0.2">
      <c r="A93" s="344" t="s">
        <v>135</v>
      </c>
      <c r="B93" s="127"/>
      <c r="C93" s="307">
        <v>664708</v>
      </c>
      <c r="D93" s="315" t="s">
        <v>111</v>
      </c>
      <c r="E93" s="316">
        <v>279</v>
      </c>
      <c r="F93" s="259">
        <v>4.0999999999999996</v>
      </c>
      <c r="G93" s="260">
        <f t="shared" ref="G93:G103" si="3">SUM(F93*1.2)</f>
        <v>4.919999999999999</v>
      </c>
      <c r="H93" s="474" t="s">
        <v>178</v>
      </c>
      <c r="I93" s="468"/>
      <c r="J93" s="468"/>
      <c r="K93" s="468"/>
      <c r="L93" s="469"/>
      <c r="M93" s="46"/>
      <c r="N93" s="106">
        <v>3838782061820</v>
      </c>
      <c r="O93" s="94">
        <v>30.5</v>
      </c>
      <c r="P93" s="88">
        <v>35</v>
      </c>
      <c r="Q93" s="88">
        <v>485</v>
      </c>
      <c r="R93" s="88">
        <v>884</v>
      </c>
      <c r="S93" s="88">
        <v>636</v>
      </c>
      <c r="T93" s="95">
        <v>272.67863999999997</v>
      </c>
      <c r="V93" s="115">
        <v>448</v>
      </c>
      <c r="W93" s="88">
        <v>815</v>
      </c>
      <c r="X93" s="116">
        <v>550</v>
      </c>
      <c r="Z93" s="115">
        <v>84221100</v>
      </c>
      <c r="AA93" s="149" t="s">
        <v>104</v>
      </c>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row>
    <row r="94" spans="1:97" s="54" customFormat="1" ht="48" customHeight="1" x14ac:dyDescent="0.2">
      <c r="A94" s="344" t="s">
        <v>135</v>
      </c>
      <c r="B94" s="345" t="s">
        <v>29</v>
      </c>
      <c r="C94" s="317">
        <v>664710</v>
      </c>
      <c r="D94" s="318" t="s">
        <v>112</v>
      </c>
      <c r="E94" s="319">
        <v>329</v>
      </c>
      <c r="F94" s="263">
        <v>4.0999999999999996</v>
      </c>
      <c r="G94" s="264">
        <f t="shared" si="3"/>
        <v>4.919999999999999</v>
      </c>
      <c r="H94" s="408" t="s">
        <v>180</v>
      </c>
      <c r="I94" s="409"/>
      <c r="J94" s="409"/>
      <c r="K94" s="409"/>
      <c r="L94" s="410"/>
      <c r="M94" s="46"/>
      <c r="N94" s="111">
        <v>3838782061837</v>
      </c>
      <c r="O94" s="96">
        <v>30.5</v>
      </c>
      <c r="P94" s="97">
        <v>35</v>
      </c>
      <c r="Q94" s="97">
        <v>485</v>
      </c>
      <c r="R94" s="97">
        <v>884</v>
      </c>
      <c r="S94" s="97">
        <v>636</v>
      </c>
      <c r="T94" s="157">
        <v>272.67863999999997</v>
      </c>
      <c r="V94" s="74">
        <v>448</v>
      </c>
      <c r="W94" s="97">
        <v>815</v>
      </c>
      <c r="X94" s="159">
        <v>550</v>
      </c>
      <c r="Z94" s="74">
        <v>84221100</v>
      </c>
      <c r="AA94" s="151" t="s">
        <v>104</v>
      </c>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row>
    <row r="95" spans="1:97" s="54" customFormat="1" ht="48" customHeight="1" x14ac:dyDescent="0.2">
      <c r="A95" s="344" t="s">
        <v>135</v>
      </c>
      <c r="B95" s="345" t="s">
        <v>29</v>
      </c>
      <c r="C95" s="317">
        <v>664716</v>
      </c>
      <c r="D95" s="320" t="s">
        <v>113</v>
      </c>
      <c r="E95" s="319">
        <v>329</v>
      </c>
      <c r="F95" s="263">
        <v>4.0999999999999996</v>
      </c>
      <c r="G95" s="264">
        <f t="shared" si="3"/>
        <v>4.919999999999999</v>
      </c>
      <c r="H95" s="406" t="s">
        <v>179</v>
      </c>
      <c r="I95" s="462"/>
      <c r="J95" s="462"/>
      <c r="K95" s="462"/>
      <c r="L95" s="407"/>
      <c r="M95" s="46"/>
      <c r="N95" s="165">
        <v>3838782061066</v>
      </c>
      <c r="O95" s="123">
        <v>30.5</v>
      </c>
      <c r="P95" s="123">
        <v>35</v>
      </c>
      <c r="Q95" s="125">
        <v>485</v>
      </c>
      <c r="R95" s="125">
        <v>884</v>
      </c>
      <c r="S95" s="125">
        <v>636</v>
      </c>
      <c r="T95" s="339">
        <v>272.67863999999997</v>
      </c>
      <c r="V95" s="153">
        <v>448</v>
      </c>
      <c r="W95" s="152">
        <v>815</v>
      </c>
      <c r="X95" s="150">
        <v>550</v>
      </c>
      <c r="Z95" s="147">
        <v>84221100</v>
      </c>
      <c r="AA95" s="57" t="s">
        <v>104</v>
      </c>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row>
    <row r="96" spans="1:97" s="54" customFormat="1" ht="48" customHeight="1" x14ac:dyDescent="0.2">
      <c r="A96" s="344" t="s">
        <v>135</v>
      </c>
      <c r="B96" s="173"/>
      <c r="C96" s="309">
        <v>664711</v>
      </c>
      <c r="D96" s="320" t="s">
        <v>114</v>
      </c>
      <c r="E96" s="238">
        <v>299</v>
      </c>
      <c r="F96" s="263">
        <v>4.0999999999999996</v>
      </c>
      <c r="G96" s="264">
        <f t="shared" si="3"/>
        <v>4.919999999999999</v>
      </c>
      <c r="H96" s="409" t="s">
        <v>181</v>
      </c>
      <c r="I96" s="409"/>
      <c r="J96" s="409"/>
      <c r="K96" s="409"/>
      <c r="L96" s="410"/>
      <c r="M96" s="46"/>
      <c r="N96" s="165">
        <v>3838782061844</v>
      </c>
      <c r="O96" s="96">
        <v>36</v>
      </c>
      <c r="P96" s="97">
        <v>42</v>
      </c>
      <c r="Q96" s="97">
        <v>630</v>
      </c>
      <c r="R96" s="97">
        <v>884</v>
      </c>
      <c r="S96" s="97">
        <v>635</v>
      </c>
      <c r="T96" s="157">
        <v>353.64420000000001</v>
      </c>
      <c r="V96" s="58">
        <v>598</v>
      </c>
      <c r="W96" s="56">
        <v>815</v>
      </c>
      <c r="X96" s="61">
        <v>550</v>
      </c>
      <c r="Z96" s="74">
        <v>84221100</v>
      </c>
      <c r="AA96" s="151" t="s">
        <v>104</v>
      </c>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row>
    <row r="97" spans="1:97" s="54" customFormat="1" ht="48" customHeight="1" x14ac:dyDescent="0.2">
      <c r="A97" s="344" t="s">
        <v>135</v>
      </c>
      <c r="B97" s="345" t="s">
        <v>29</v>
      </c>
      <c r="C97" s="317">
        <v>664718</v>
      </c>
      <c r="D97" s="320" t="s">
        <v>115</v>
      </c>
      <c r="E97" s="319">
        <v>359</v>
      </c>
      <c r="F97" s="263">
        <v>4.0999999999999996</v>
      </c>
      <c r="G97" s="264">
        <f t="shared" si="3"/>
        <v>4.919999999999999</v>
      </c>
      <c r="H97" s="408" t="s">
        <v>182</v>
      </c>
      <c r="I97" s="409"/>
      <c r="J97" s="409"/>
      <c r="K97" s="409"/>
      <c r="L97" s="410"/>
      <c r="M97" s="46"/>
      <c r="N97" s="165">
        <v>3838782061073</v>
      </c>
      <c r="O97" s="123">
        <v>30.5</v>
      </c>
      <c r="P97" s="123">
        <v>35</v>
      </c>
      <c r="Q97" s="125">
        <v>485</v>
      </c>
      <c r="R97" s="125">
        <v>884</v>
      </c>
      <c r="S97" s="125">
        <v>636</v>
      </c>
      <c r="T97" s="339">
        <v>272.67863999999997</v>
      </c>
      <c r="V97" s="153">
        <v>448</v>
      </c>
      <c r="W97" s="152">
        <v>815</v>
      </c>
      <c r="X97" s="150">
        <v>550</v>
      </c>
      <c r="Z97" s="147">
        <v>84221100</v>
      </c>
      <c r="AA97" s="57" t="s">
        <v>104</v>
      </c>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row>
    <row r="98" spans="1:97" s="54" customFormat="1" ht="48" customHeight="1" x14ac:dyDescent="0.2">
      <c r="A98" s="344" t="s">
        <v>135</v>
      </c>
      <c r="B98" s="345" t="s">
        <v>29</v>
      </c>
      <c r="C98" s="309">
        <v>664820</v>
      </c>
      <c r="D98" s="320" t="s">
        <v>116</v>
      </c>
      <c r="E98" s="238">
        <v>359</v>
      </c>
      <c r="F98" s="263">
        <v>4.0999999999999996</v>
      </c>
      <c r="G98" s="264">
        <f t="shared" si="3"/>
        <v>4.919999999999999</v>
      </c>
      <c r="H98" s="409" t="s">
        <v>183</v>
      </c>
      <c r="I98" s="409"/>
      <c r="J98" s="409"/>
      <c r="K98" s="409"/>
      <c r="L98" s="410"/>
      <c r="M98" s="46"/>
      <c r="N98" s="111">
        <v>3838782062247</v>
      </c>
      <c r="O98" s="96">
        <v>36</v>
      </c>
      <c r="P98" s="97">
        <v>42</v>
      </c>
      <c r="Q98" s="97">
        <v>630</v>
      </c>
      <c r="R98" s="97">
        <v>884</v>
      </c>
      <c r="S98" s="97">
        <v>635</v>
      </c>
      <c r="T98" s="157">
        <v>353.64420000000001</v>
      </c>
      <c r="V98" s="58">
        <v>598</v>
      </c>
      <c r="W98" s="56">
        <v>815</v>
      </c>
      <c r="X98" s="61">
        <v>550</v>
      </c>
      <c r="Z98" s="147">
        <v>84221100</v>
      </c>
      <c r="AA98" s="150" t="s">
        <v>104</v>
      </c>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row>
    <row r="99" spans="1:97" s="54" customFormat="1" ht="54" customHeight="1" x14ac:dyDescent="0.2">
      <c r="A99" s="344" t="s">
        <v>135</v>
      </c>
      <c r="B99" s="345" t="s">
        <v>29</v>
      </c>
      <c r="C99" s="309">
        <v>664714</v>
      </c>
      <c r="D99" s="321" t="s">
        <v>117</v>
      </c>
      <c r="E99" s="238">
        <v>369</v>
      </c>
      <c r="F99" s="263">
        <v>4.0999999999999996</v>
      </c>
      <c r="G99" s="264">
        <f t="shared" si="3"/>
        <v>4.919999999999999</v>
      </c>
      <c r="H99" s="409" t="s">
        <v>138</v>
      </c>
      <c r="I99" s="409"/>
      <c r="J99" s="409"/>
      <c r="K99" s="409"/>
      <c r="L99" s="410"/>
      <c r="M99" s="46"/>
      <c r="N99" s="110">
        <v>3838782061042</v>
      </c>
      <c r="O99" s="121">
        <v>36</v>
      </c>
      <c r="P99" s="56">
        <v>42</v>
      </c>
      <c r="Q99" s="56">
        <v>630</v>
      </c>
      <c r="R99" s="56">
        <v>884</v>
      </c>
      <c r="S99" s="56">
        <v>635</v>
      </c>
      <c r="T99" s="194">
        <v>353.64420000000001</v>
      </c>
      <c r="V99" s="58">
        <v>598</v>
      </c>
      <c r="W99" s="56">
        <v>815</v>
      </c>
      <c r="X99" s="61">
        <v>550</v>
      </c>
      <c r="Z99" s="147">
        <v>84221100</v>
      </c>
      <c r="AA99" s="57" t="s">
        <v>104</v>
      </c>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row>
    <row r="100" spans="1:97" s="54" customFormat="1" ht="54" customHeight="1" x14ac:dyDescent="0.2">
      <c r="A100" s="344" t="s">
        <v>135</v>
      </c>
      <c r="B100" s="201"/>
      <c r="C100" s="317">
        <v>729180</v>
      </c>
      <c r="D100" s="320" t="s">
        <v>118</v>
      </c>
      <c r="E100" s="319">
        <v>369</v>
      </c>
      <c r="F100" s="263">
        <v>4.0999999999999996</v>
      </c>
      <c r="G100" s="264">
        <f t="shared" si="3"/>
        <v>4.919999999999999</v>
      </c>
      <c r="H100" s="408" t="s">
        <v>184</v>
      </c>
      <c r="I100" s="409"/>
      <c r="J100" s="409"/>
      <c r="K100" s="409"/>
      <c r="L100" s="410"/>
      <c r="M100" s="46"/>
      <c r="N100" s="165">
        <v>3838782075292</v>
      </c>
      <c r="O100" s="123">
        <v>33.5</v>
      </c>
      <c r="P100" s="123">
        <v>36.1</v>
      </c>
      <c r="Q100" s="125">
        <v>640</v>
      </c>
      <c r="R100" s="125">
        <v>890</v>
      </c>
      <c r="S100" s="125">
        <v>665</v>
      </c>
      <c r="T100" s="339">
        <v>378.78399999999999</v>
      </c>
      <c r="V100" s="153">
        <v>596</v>
      </c>
      <c r="W100" s="152">
        <v>817</v>
      </c>
      <c r="X100" s="150">
        <v>556</v>
      </c>
      <c r="Z100" s="147">
        <v>84221100</v>
      </c>
      <c r="AA100" s="57" t="s">
        <v>62</v>
      </c>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row>
    <row r="101" spans="1:97" s="54" customFormat="1" ht="54" customHeight="1" x14ac:dyDescent="0.2">
      <c r="A101" s="344" t="s">
        <v>135</v>
      </c>
      <c r="B101" s="345" t="s">
        <v>29</v>
      </c>
      <c r="C101" s="309">
        <v>664821</v>
      </c>
      <c r="D101" s="321" t="s">
        <v>119</v>
      </c>
      <c r="E101" s="238">
        <v>369</v>
      </c>
      <c r="F101" s="263">
        <v>4.0999999999999996</v>
      </c>
      <c r="G101" s="264">
        <f t="shared" si="3"/>
        <v>4.919999999999999</v>
      </c>
      <c r="H101" s="462" t="s">
        <v>185</v>
      </c>
      <c r="I101" s="462"/>
      <c r="J101" s="462"/>
      <c r="K101" s="462"/>
      <c r="L101" s="407"/>
      <c r="M101" s="46"/>
      <c r="N101" s="165">
        <v>3838782062254</v>
      </c>
      <c r="O101" s="123">
        <v>36</v>
      </c>
      <c r="P101" s="123">
        <v>42</v>
      </c>
      <c r="Q101" s="125">
        <v>630</v>
      </c>
      <c r="R101" s="125">
        <v>884</v>
      </c>
      <c r="S101" s="125">
        <v>635</v>
      </c>
      <c r="T101" s="339">
        <v>353.64420000000001</v>
      </c>
      <c r="V101" s="153">
        <v>598</v>
      </c>
      <c r="W101" s="152">
        <v>815</v>
      </c>
      <c r="X101" s="150">
        <v>550</v>
      </c>
      <c r="Z101" s="147">
        <v>84221100</v>
      </c>
      <c r="AA101" s="57" t="s">
        <v>104</v>
      </c>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row>
    <row r="102" spans="1:97" s="54" customFormat="1" ht="54" customHeight="1" x14ac:dyDescent="0.2">
      <c r="A102" s="344" t="s">
        <v>135</v>
      </c>
      <c r="B102" s="345" t="s">
        <v>29</v>
      </c>
      <c r="C102" s="309">
        <v>664715</v>
      </c>
      <c r="D102" s="320" t="s">
        <v>120</v>
      </c>
      <c r="E102" s="238">
        <v>409</v>
      </c>
      <c r="F102" s="263">
        <v>4.0999999999999996</v>
      </c>
      <c r="G102" s="264">
        <f t="shared" si="3"/>
        <v>4.919999999999999</v>
      </c>
      <c r="H102" s="462" t="s">
        <v>186</v>
      </c>
      <c r="I102" s="462"/>
      <c r="J102" s="462"/>
      <c r="K102" s="462"/>
      <c r="L102" s="407"/>
      <c r="M102" s="46"/>
      <c r="N102" s="165">
        <v>3838782061059</v>
      </c>
      <c r="O102" s="123">
        <v>36</v>
      </c>
      <c r="P102" s="123">
        <v>42</v>
      </c>
      <c r="Q102" s="125">
        <v>630</v>
      </c>
      <c r="R102" s="125">
        <v>884</v>
      </c>
      <c r="S102" s="125">
        <v>635</v>
      </c>
      <c r="T102" s="339">
        <v>353.64420000000001</v>
      </c>
      <c r="V102" s="153">
        <v>598</v>
      </c>
      <c r="W102" s="152">
        <v>815</v>
      </c>
      <c r="X102" s="150">
        <v>550</v>
      </c>
      <c r="Z102" s="147">
        <v>84221100</v>
      </c>
      <c r="AA102" s="57" t="s">
        <v>104</v>
      </c>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row>
    <row r="103" spans="1:97" s="54" customFormat="1" ht="62.25" customHeight="1" thickBot="1" x14ac:dyDescent="0.25">
      <c r="A103" s="344" t="s">
        <v>135</v>
      </c>
      <c r="B103" s="345" t="s">
        <v>29</v>
      </c>
      <c r="C103" s="322">
        <v>729179</v>
      </c>
      <c r="D103" s="323" t="s">
        <v>121</v>
      </c>
      <c r="E103" s="267">
        <v>489</v>
      </c>
      <c r="F103" s="268">
        <v>4.0999999999999996</v>
      </c>
      <c r="G103" s="269">
        <f t="shared" si="3"/>
        <v>4.919999999999999</v>
      </c>
      <c r="H103" s="411" t="s">
        <v>187</v>
      </c>
      <c r="I103" s="412"/>
      <c r="J103" s="412"/>
      <c r="K103" s="412"/>
      <c r="L103" s="413"/>
      <c r="M103" s="46"/>
      <c r="N103" s="163">
        <v>3838782075308</v>
      </c>
      <c r="O103" s="124">
        <v>33.5</v>
      </c>
      <c r="P103" s="124">
        <v>36.1</v>
      </c>
      <c r="Q103" s="126">
        <v>640</v>
      </c>
      <c r="R103" s="126">
        <v>890</v>
      </c>
      <c r="S103" s="126">
        <v>665</v>
      </c>
      <c r="T103" s="340">
        <v>378.78399999999999</v>
      </c>
      <c r="V103" s="154">
        <v>596</v>
      </c>
      <c r="W103" s="155">
        <v>817</v>
      </c>
      <c r="X103" s="156">
        <v>556</v>
      </c>
      <c r="Z103" s="148">
        <v>84221100</v>
      </c>
      <c r="AA103" s="117" t="s">
        <v>62</v>
      </c>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95"/>
      <c r="CS103" s="195"/>
    </row>
    <row r="104" spans="1:97" s="373" customFormat="1" ht="26.1" customHeight="1" thickBot="1" x14ac:dyDescent="0.25">
      <c r="B104" s="374"/>
      <c r="C104" s="375" t="s">
        <v>221</v>
      </c>
      <c r="D104" s="376"/>
      <c r="E104" s="377"/>
      <c r="F104" s="378"/>
      <c r="G104" s="378"/>
      <c r="H104" s="379"/>
      <c r="I104" s="380"/>
      <c r="J104" s="381"/>
      <c r="K104" s="381"/>
      <c r="L104" s="381"/>
      <c r="M104" s="382"/>
      <c r="N104" s="383"/>
      <c r="O104" s="384"/>
      <c r="P104" s="385"/>
      <c r="Q104" s="385"/>
      <c r="R104" s="385"/>
      <c r="S104" s="385"/>
      <c r="U104" s="385"/>
      <c r="V104" s="385"/>
      <c r="W104" s="385"/>
      <c r="Y104" s="385"/>
      <c r="Z104" s="385"/>
    </row>
    <row r="105" spans="1:97" s="393" customFormat="1" ht="39" customHeight="1" thickBot="1" x14ac:dyDescent="0.25">
      <c r="A105" s="344" t="s">
        <v>135</v>
      </c>
      <c r="B105" s="386"/>
      <c r="C105" s="397">
        <v>664882</v>
      </c>
      <c r="D105" s="398" t="s">
        <v>222</v>
      </c>
      <c r="E105" s="387">
        <v>279</v>
      </c>
      <c r="F105" s="388">
        <v>4.0999999999999996</v>
      </c>
      <c r="G105" s="389">
        <f>SUM(F105*1.2)</f>
        <v>4.919999999999999</v>
      </c>
      <c r="H105" s="470" t="s">
        <v>223</v>
      </c>
      <c r="I105" s="471"/>
      <c r="J105" s="471"/>
      <c r="K105" s="471"/>
      <c r="L105" s="472"/>
      <c r="N105" s="390">
        <v>3838782062261</v>
      </c>
      <c r="O105" s="399">
        <v>42.5</v>
      </c>
      <c r="P105" s="399">
        <v>44</v>
      </c>
      <c r="Q105" s="391">
        <v>645</v>
      </c>
      <c r="R105" s="391">
        <v>871</v>
      </c>
      <c r="S105" s="391">
        <v>645</v>
      </c>
      <c r="T105" s="392">
        <f>(Q105*R105*S105)/1000000</f>
        <v>362.357775</v>
      </c>
      <c r="V105" s="394">
        <v>598</v>
      </c>
      <c r="W105" s="395">
        <v>845</v>
      </c>
      <c r="X105" s="396">
        <v>600</v>
      </c>
      <c r="Y105" s="400"/>
      <c r="Z105" s="401">
        <v>84221100</v>
      </c>
      <c r="AA105" s="402" t="s">
        <v>104</v>
      </c>
    </row>
    <row r="106" spans="1:97" s="68" customFormat="1" ht="28.5" customHeight="1" thickBot="1" x14ac:dyDescent="0.5">
      <c r="A106" s="63"/>
      <c r="B106" s="63"/>
      <c r="C106" s="42" t="s">
        <v>122</v>
      </c>
      <c r="D106" s="42"/>
      <c r="E106" s="42"/>
      <c r="F106" s="232"/>
      <c r="G106" s="142"/>
      <c r="H106" s="83"/>
      <c r="I106" s="83"/>
      <c r="J106" s="370"/>
      <c r="K106" s="370"/>
      <c r="L106" s="371"/>
      <c r="M106" s="42"/>
      <c r="N106" s="167"/>
      <c r="O106" s="69"/>
      <c r="P106" s="69"/>
      <c r="Q106" s="69"/>
      <c r="R106" s="69"/>
      <c r="S106" s="69"/>
      <c r="T106" s="70"/>
      <c r="V106" s="69"/>
      <c r="W106" s="69"/>
      <c r="X106" s="69"/>
      <c r="Z106" s="69"/>
      <c r="AA106" s="69"/>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95"/>
      <c r="CS106" s="195"/>
    </row>
    <row r="107" spans="1:97" ht="48.75" customHeight="1" x14ac:dyDescent="0.2">
      <c r="A107" s="120"/>
      <c r="B107" s="78"/>
      <c r="C107" s="169">
        <v>534519</v>
      </c>
      <c r="D107" s="170" t="s">
        <v>123</v>
      </c>
      <c r="E107" s="220">
        <v>339</v>
      </c>
      <c r="F107" s="226">
        <v>12.85</v>
      </c>
      <c r="G107" s="227">
        <f>SUM(F107*1.2)</f>
        <v>15.419999999999998</v>
      </c>
      <c r="H107" s="475" t="s">
        <v>210</v>
      </c>
      <c r="I107" s="475"/>
      <c r="J107" s="475"/>
      <c r="K107" s="475"/>
      <c r="L107" s="476"/>
      <c r="M107" s="46"/>
      <c r="N107" s="129">
        <v>3838942101069</v>
      </c>
      <c r="O107" s="67">
        <v>46</v>
      </c>
      <c r="P107" s="22">
        <v>48</v>
      </c>
      <c r="Q107" s="22">
        <v>585</v>
      </c>
      <c r="R107" s="22">
        <v>1285</v>
      </c>
      <c r="S107" s="22">
        <v>650</v>
      </c>
      <c r="T107" s="95">
        <v>488.62124999999997</v>
      </c>
      <c r="V107" s="113">
        <v>540</v>
      </c>
      <c r="W107" s="22">
        <v>1225</v>
      </c>
      <c r="X107" s="87">
        <v>545</v>
      </c>
      <c r="Z107" s="146">
        <v>84182159</v>
      </c>
      <c r="AA107" s="87" t="s">
        <v>62</v>
      </c>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row>
    <row r="108" spans="1:97" ht="39" customHeight="1" x14ac:dyDescent="0.2">
      <c r="A108" s="78"/>
      <c r="B108" s="78"/>
      <c r="C108" s="86">
        <v>363837</v>
      </c>
      <c r="D108" s="85" t="s">
        <v>124</v>
      </c>
      <c r="E108" s="221">
        <v>369</v>
      </c>
      <c r="F108" s="228">
        <v>12.85</v>
      </c>
      <c r="G108" s="229">
        <f>SUM(F108*1.2)</f>
        <v>15.419999999999998</v>
      </c>
      <c r="H108" s="460" t="s">
        <v>211</v>
      </c>
      <c r="I108" s="460"/>
      <c r="J108" s="460"/>
      <c r="K108" s="460"/>
      <c r="L108" s="461"/>
      <c r="M108" s="46"/>
      <c r="N108" s="165">
        <v>3838942766664</v>
      </c>
      <c r="O108" s="52">
        <v>58.2</v>
      </c>
      <c r="P108" s="53">
        <v>60.7</v>
      </c>
      <c r="Q108" s="53">
        <v>585</v>
      </c>
      <c r="R108" s="53">
        <v>1835</v>
      </c>
      <c r="S108" s="53">
        <v>650</v>
      </c>
      <c r="T108" s="157">
        <v>697.75874999999996</v>
      </c>
      <c r="V108" s="114">
        <v>540</v>
      </c>
      <c r="W108" s="37">
        <v>1775</v>
      </c>
      <c r="X108" s="79">
        <v>545</v>
      </c>
      <c r="Z108" s="147">
        <v>84181080</v>
      </c>
      <c r="AA108" s="57" t="s">
        <v>62</v>
      </c>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row>
    <row r="109" spans="1:97" s="184" customFormat="1" ht="39" customHeight="1" x14ac:dyDescent="0.4">
      <c r="A109" s="202"/>
      <c r="B109" s="345" t="s">
        <v>29</v>
      </c>
      <c r="C109" s="203">
        <v>363838</v>
      </c>
      <c r="D109" s="204" t="s">
        <v>125</v>
      </c>
      <c r="E109" s="222">
        <v>499</v>
      </c>
      <c r="F109" s="230">
        <v>12.85</v>
      </c>
      <c r="G109" s="231">
        <f>SUM(F109*1.2)</f>
        <v>15.419999999999998</v>
      </c>
      <c r="H109" s="477" t="s">
        <v>212</v>
      </c>
      <c r="I109" s="477"/>
      <c r="J109" s="477"/>
      <c r="K109" s="477"/>
      <c r="L109" s="478"/>
      <c r="M109" s="187"/>
      <c r="N109" s="205">
        <v>3838942766671</v>
      </c>
      <c r="O109" s="206">
        <v>66</v>
      </c>
      <c r="P109" s="207">
        <v>68.5</v>
      </c>
      <c r="Q109" s="207">
        <v>585</v>
      </c>
      <c r="R109" s="207">
        <v>1835</v>
      </c>
      <c r="S109" s="207">
        <v>650</v>
      </c>
      <c r="T109" s="217">
        <v>697.75874999999996</v>
      </c>
      <c r="V109" s="208">
        <v>540</v>
      </c>
      <c r="W109" s="207">
        <v>1775</v>
      </c>
      <c r="X109" s="209">
        <v>545</v>
      </c>
      <c r="Z109" s="210">
        <v>84181080</v>
      </c>
      <c r="AA109" s="211" t="s">
        <v>62</v>
      </c>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row>
    <row r="110" spans="1:97" s="54" customFormat="1" ht="21.75" customHeight="1" x14ac:dyDescent="0.2">
      <c r="A110" s="51"/>
      <c r="B110" s="51"/>
      <c r="C110" s="186"/>
      <c r="D110" s="98"/>
      <c r="E110" s="71"/>
      <c r="F110" s="71"/>
      <c r="G110" s="143"/>
      <c r="H110" s="72"/>
      <c r="I110" s="8"/>
      <c r="J110" s="372"/>
      <c r="K110" s="363"/>
      <c r="L110" s="363"/>
      <c r="M110" s="62"/>
      <c r="N110" s="112"/>
      <c r="O110" s="59"/>
      <c r="P110" s="59"/>
      <c r="Q110" s="59"/>
      <c r="R110" s="59"/>
      <c r="S110" s="59"/>
      <c r="T110" s="48"/>
      <c r="V110" s="59"/>
      <c r="W110" s="59"/>
      <c r="X110" s="59"/>
      <c r="Z110" s="59"/>
      <c r="AA110" s="59"/>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row>
    <row r="111" spans="1:97" s="54" customFormat="1" ht="20.25" customHeight="1" x14ac:dyDescent="0.4">
      <c r="A111" s="33"/>
      <c r="B111" s="33"/>
      <c r="C111" s="122"/>
      <c r="G111" s="143"/>
      <c r="H111" s="73" t="s">
        <v>126</v>
      </c>
      <c r="I111" s="8"/>
      <c r="J111" s="372"/>
      <c r="K111" s="363"/>
      <c r="L111" s="363"/>
      <c r="M111" s="62"/>
      <c r="N111" s="112"/>
      <c r="O111" s="59"/>
      <c r="P111" s="59"/>
      <c r="Q111" s="59"/>
      <c r="R111" s="59"/>
      <c r="S111" s="59"/>
      <c r="T111" s="48"/>
      <c r="V111" s="59"/>
      <c r="W111" s="59"/>
      <c r="X111" s="59"/>
      <c r="Z111" s="59"/>
      <c r="AA111" s="59"/>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row>
    <row r="112" spans="1:97" s="54" customFormat="1" ht="19.5" customHeight="1" x14ac:dyDescent="0.4">
      <c r="A112" s="33"/>
      <c r="B112" s="33"/>
      <c r="C112" s="342" t="s">
        <v>133</v>
      </c>
      <c r="D112" s="122"/>
      <c r="G112" s="143"/>
      <c r="H112" s="73"/>
      <c r="I112" s="8"/>
      <c r="J112" s="372"/>
      <c r="K112" s="363"/>
      <c r="L112" s="363"/>
      <c r="M112" s="62"/>
      <c r="N112" s="112"/>
      <c r="O112" s="59"/>
      <c r="P112" s="59"/>
      <c r="Q112" s="59"/>
      <c r="R112" s="59"/>
      <c r="S112" s="59"/>
      <c r="T112" s="48"/>
      <c r="V112" s="59"/>
      <c r="W112" s="59"/>
      <c r="X112" s="59"/>
      <c r="Z112" s="59"/>
      <c r="AA112" s="59"/>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row>
    <row r="113" spans="1:97" s="54" customFormat="1" ht="20.25" customHeight="1" x14ac:dyDescent="0.4">
      <c r="A113" s="33"/>
      <c r="B113" s="33"/>
      <c r="C113" s="497" t="s">
        <v>134</v>
      </c>
      <c r="D113" s="497"/>
      <c r="G113" s="143"/>
      <c r="H113" s="73"/>
      <c r="I113" s="8"/>
      <c r="J113" s="372"/>
      <c r="K113" s="363"/>
      <c r="L113" s="363"/>
      <c r="M113" s="62"/>
      <c r="N113" s="112"/>
      <c r="O113" s="59"/>
      <c r="P113" s="59"/>
      <c r="Q113" s="59"/>
      <c r="R113" s="59"/>
      <c r="S113" s="59"/>
      <c r="T113" s="48"/>
      <c r="V113" s="59"/>
      <c r="W113" s="59"/>
      <c r="X113" s="59"/>
      <c r="Z113" s="59"/>
      <c r="AA113" s="59"/>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row>
    <row r="114" spans="1:97" s="54" customFormat="1" ht="20.25" customHeight="1" x14ac:dyDescent="0.4">
      <c r="A114" s="33"/>
      <c r="B114" s="33"/>
      <c r="C114" s="343" t="s">
        <v>127</v>
      </c>
      <c r="D114" s="134"/>
      <c r="G114" s="143"/>
      <c r="H114" s="73"/>
      <c r="I114" s="8"/>
      <c r="J114" s="372"/>
      <c r="K114" s="363"/>
      <c r="L114" s="363"/>
      <c r="M114" s="62"/>
      <c r="N114" s="112"/>
      <c r="O114" s="59"/>
      <c r="P114" s="59"/>
      <c r="Q114" s="59"/>
      <c r="R114" s="59"/>
      <c r="S114" s="59"/>
      <c r="T114" s="48"/>
      <c r="V114" s="59"/>
      <c r="W114" s="59"/>
      <c r="X114" s="59"/>
      <c r="Z114" s="59"/>
      <c r="AA114" s="59"/>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row>
    <row r="115" spans="1:97" s="54" customFormat="1" ht="20.25" customHeight="1" x14ac:dyDescent="0.4">
      <c r="A115" s="33"/>
      <c r="B115" s="33"/>
      <c r="C115" s="99"/>
      <c r="D115" s="99"/>
      <c r="G115" s="143"/>
      <c r="H115" s="73"/>
      <c r="I115" s="8"/>
      <c r="J115" s="372"/>
      <c r="K115" s="363"/>
      <c r="L115" s="363"/>
      <c r="M115" s="62"/>
      <c r="N115" s="112"/>
      <c r="O115" s="59"/>
      <c r="P115" s="59"/>
      <c r="Q115" s="59"/>
      <c r="R115" s="59"/>
      <c r="S115" s="59"/>
      <c r="T115" s="48"/>
      <c r="V115" s="59"/>
      <c r="W115" s="59"/>
      <c r="X115" s="59"/>
      <c r="Z115" s="59"/>
      <c r="AA115" s="59"/>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row>
    <row r="116" spans="1:97" s="1" customFormat="1" ht="18" customHeight="1" x14ac:dyDescent="0.4">
      <c r="A116" s="33"/>
      <c r="B116" s="33"/>
      <c r="C116" s="223" t="s">
        <v>128</v>
      </c>
      <c r="D116" s="100"/>
      <c r="E116" s="28"/>
      <c r="F116" s="28"/>
      <c r="G116" s="135"/>
      <c r="J116" s="364"/>
      <c r="K116" s="364"/>
      <c r="L116" s="364"/>
      <c r="M116" s="25"/>
      <c r="N116" s="105"/>
      <c r="O116" s="17"/>
      <c r="P116" s="17"/>
      <c r="Q116" s="17"/>
      <c r="R116" s="17"/>
      <c r="S116" s="17"/>
      <c r="T116" s="21"/>
      <c r="V116" s="17"/>
      <c r="W116" s="17"/>
      <c r="X116" s="17"/>
      <c r="Z116" s="17"/>
      <c r="AA116" s="17"/>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row>
    <row r="117" spans="1:97" s="1" customFormat="1" ht="15" customHeight="1" x14ac:dyDescent="0.4">
      <c r="A117" s="33"/>
      <c r="B117" s="33"/>
      <c r="C117" s="1" t="s">
        <v>129</v>
      </c>
      <c r="D117" s="100"/>
      <c r="E117" s="28"/>
      <c r="F117" s="28"/>
      <c r="G117" s="135"/>
      <c r="J117" s="364"/>
      <c r="K117" s="364"/>
      <c r="L117" s="364"/>
      <c r="M117" s="25"/>
      <c r="N117" s="105"/>
      <c r="O117" s="17"/>
      <c r="P117" s="17"/>
      <c r="Q117" s="17"/>
      <c r="R117" s="17"/>
      <c r="S117" s="17"/>
      <c r="T117" s="21"/>
      <c r="V117" s="17"/>
      <c r="W117" s="17"/>
      <c r="X117" s="17"/>
      <c r="Z117" s="17"/>
      <c r="AA117" s="17"/>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row>
    <row r="118" spans="1:97" s="1" customFormat="1" ht="15" customHeight="1" x14ac:dyDescent="0.4">
      <c r="A118" s="33"/>
      <c r="B118" s="33"/>
      <c r="C118" s="1" t="s">
        <v>130</v>
      </c>
      <c r="D118" s="100"/>
      <c r="E118" s="28"/>
      <c r="F118" s="28"/>
      <c r="G118" s="135"/>
      <c r="J118" s="364"/>
      <c r="K118" s="364"/>
      <c r="L118" s="364"/>
      <c r="M118" s="25"/>
      <c r="N118" s="105"/>
      <c r="O118" s="17"/>
      <c r="P118" s="17"/>
      <c r="Q118" s="17"/>
      <c r="R118" s="17"/>
      <c r="S118" s="17"/>
      <c r="T118" s="21"/>
      <c r="V118" s="17"/>
      <c r="W118" s="17"/>
      <c r="X118" s="17"/>
      <c r="Z118" s="17"/>
      <c r="AA118" s="17"/>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row>
    <row r="119" spans="1:97" s="1" customFormat="1" ht="15" customHeight="1" x14ac:dyDescent="0.4">
      <c r="A119" s="33"/>
      <c r="B119" s="33"/>
      <c r="C119" s="1" t="s">
        <v>131</v>
      </c>
      <c r="D119" s="100"/>
      <c r="E119" s="28"/>
      <c r="F119" s="28"/>
      <c r="G119" s="135"/>
      <c r="J119" s="364"/>
      <c r="K119" s="364"/>
      <c r="L119" s="364"/>
      <c r="M119" s="25"/>
      <c r="N119" s="105"/>
      <c r="O119" s="17"/>
      <c r="P119" s="17"/>
      <c r="Q119" s="17"/>
      <c r="R119" s="17"/>
      <c r="S119" s="17"/>
      <c r="T119" s="21"/>
      <c r="V119" s="17"/>
      <c r="W119" s="17"/>
      <c r="X119" s="17"/>
      <c r="Z119" s="17"/>
      <c r="AA119" s="17"/>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row>
    <row r="120" spans="1:97" ht="14.45" customHeight="1" x14ac:dyDescent="0.4">
      <c r="C120" s="224" t="s">
        <v>132</v>
      </c>
      <c r="D120" s="101"/>
      <c r="E120" s="31"/>
      <c r="F120" s="31"/>
      <c r="G120" s="144"/>
      <c r="H120" s="14"/>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row>
    <row r="121" spans="1:97" x14ac:dyDescent="0.4">
      <c r="C121" s="45"/>
      <c r="D121" s="101"/>
      <c r="E121" s="31"/>
      <c r="F121" s="31"/>
      <c r="G121" s="144"/>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row>
    <row r="122" spans="1:97" ht="19.149999999999999" customHeight="1" x14ac:dyDescent="0.4">
      <c r="H122" s="473"/>
      <c r="I122" s="473"/>
      <c r="J122" s="473"/>
      <c r="K122" s="473"/>
      <c r="L122" s="473"/>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row>
    <row r="123" spans="1:97" ht="15.6" customHeight="1" x14ac:dyDescent="0.4">
      <c r="E123" s="30"/>
      <c r="F123" s="30"/>
      <c r="G123" s="145"/>
      <c r="H123" s="11"/>
      <c r="I123" s="7"/>
      <c r="J123" s="372"/>
      <c r="K123" s="372"/>
      <c r="L123" s="372"/>
      <c r="M123" s="7"/>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row>
    <row r="124" spans="1:97" x14ac:dyDescent="0.4">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row>
    <row r="125" spans="1:97" x14ac:dyDescent="0.4">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c r="CS125" s="195"/>
    </row>
    <row r="126" spans="1:97" x14ac:dyDescent="0.4">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c r="CS126" s="195"/>
    </row>
    <row r="127" spans="1:97" ht="19.149999999999999" customHeight="1" x14ac:dyDescent="0.4">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row>
    <row r="128" spans="1:97" x14ac:dyDescent="0.4">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row>
    <row r="129" spans="8:97" x14ac:dyDescent="0.4">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c r="CR129" s="195"/>
      <c r="CS129" s="195"/>
    </row>
    <row r="130" spans="8:97" x14ac:dyDescent="0.4">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row>
    <row r="131" spans="8:97" x14ac:dyDescent="0.4">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row>
    <row r="134" spans="8:97" x14ac:dyDescent="0.4">
      <c r="H134" s="15"/>
    </row>
  </sheetData>
  <sheetProtection formatCells="0" formatColumns="0" formatRows="0" insertColumns="0" insertRows="0" insertHyperlinks="0" deleteColumns="0" deleteRows="0" sort="0" autoFilter="0" pivotTables="0"/>
  <mergeCells count="112">
    <mergeCell ref="C113:D113"/>
    <mergeCell ref="H89:L89"/>
    <mergeCell ref="H94:L94"/>
    <mergeCell ref="H7:L9"/>
    <mergeCell ref="H23:L23"/>
    <mergeCell ref="H15:L15"/>
    <mergeCell ref="H25:L25"/>
    <mergeCell ref="H24:L24"/>
    <mergeCell ref="H26:L26"/>
    <mergeCell ref="H20:L20"/>
    <mergeCell ref="E7:E9"/>
    <mergeCell ref="F7:F9"/>
    <mergeCell ref="G7:G9"/>
    <mergeCell ref="H12:L12"/>
    <mergeCell ref="H67:I67"/>
    <mergeCell ref="H64:I64"/>
    <mergeCell ref="H55:I55"/>
    <mergeCell ref="H44:L44"/>
    <mergeCell ref="H49:L49"/>
    <mergeCell ref="H53:L53"/>
    <mergeCell ref="H43:L43"/>
    <mergeCell ref="H59:I59"/>
    <mergeCell ref="H56:I56"/>
    <mergeCell ref="H52:L52"/>
    <mergeCell ref="Z3:Z5"/>
    <mergeCell ref="AA3:AA5"/>
    <mergeCell ref="T7:T9"/>
    <mergeCell ref="S7:S9"/>
    <mergeCell ref="R7:R9"/>
    <mergeCell ref="P7:P9"/>
    <mergeCell ref="N7:N9"/>
    <mergeCell ref="O7:O9"/>
    <mergeCell ref="H84:I84"/>
    <mergeCell ref="H75:I75"/>
    <mergeCell ref="H80:I80"/>
    <mergeCell ref="H78:I78"/>
    <mergeCell ref="H76:I76"/>
    <mergeCell ref="H81:I81"/>
    <mergeCell ref="H68:I68"/>
    <mergeCell ref="H61:I61"/>
    <mergeCell ref="H71:I71"/>
    <mergeCell ref="H63:I63"/>
    <mergeCell ref="H79:I79"/>
    <mergeCell ref="H62:I62"/>
    <mergeCell ref="H66:I66"/>
    <mergeCell ref="H65:I65"/>
    <mergeCell ref="H73:I73"/>
    <mergeCell ref="H74:I74"/>
    <mergeCell ref="H122:L122"/>
    <mergeCell ref="H93:L93"/>
    <mergeCell ref="H107:L107"/>
    <mergeCell ref="H101:L101"/>
    <mergeCell ref="H90:L90"/>
    <mergeCell ref="H98:L98"/>
    <mergeCell ref="H96:L96"/>
    <mergeCell ref="H95:L95"/>
    <mergeCell ref="H109:L109"/>
    <mergeCell ref="H88:L88"/>
    <mergeCell ref="H108:L108"/>
    <mergeCell ref="H102:L102"/>
    <mergeCell ref="H83:I83"/>
    <mergeCell ref="H82:I82"/>
    <mergeCell ref="H99:L99"/>
    <mergeCell ref="H91:L91"/>
    <mergeCell ref="H86:L86"/>
    <mergeCell ref="H87:L87"/>
    <mergeCell ref="H105:L105"/>
    <mergeCell ref="D7:D9"/>
    <mergeCell ref="H37:L37"/>
    <mergeCell ref="H48:L48"/>
    <mergeCell ref="H13:L13"/>
    <mergeCell ref="H50:L50"/>
    <mergeCell ref="H51:L51"/>
    <mergeCell ref="H47:L47"/>
    <mergeCell ref="H58:I58"/>
    <mergeCell ref="H57:I57"/>
    <mergeCell ref="H60:I60"/>
    <mergeCell ref="H42:L42"/>
    <mergeCell ref="H54:L54"/>
    <mergeCell ref="H46:L46"/>
    <mergeCell ref="H35:L35"/>
    <mergeCell ref="H22:L22"/>
    <mergeCell ref="H19:L19"/>
    <mergeCell ref="H16:L16"/>
    <mergeCell ref="H18:L18"/>
    <mergeCell ref="H30:L30"/>
    <mergeCell ref="H21:L21"/>
    <mergeCell ref="H29:L29"/>
    <mergeCell ref="C7:C9"/>
    <mergeCell ref="H77:I77"/>
    <mergeCell ref="H69:I69"/>
    <mergeCell ref="H70:I70"/>
    <mergeCell ref="H72:I72"/>
    <mergeCell ref="H97:L97"/>
    <mergeCell ref="H100:L100"/>
    <mergeCell ref="H103:L103"/>
    <mergeCell ref="AA7:AA9"/>
    <mergeCell ref="Z7:Z9"/>
    <mergeCell ref="H41:L41"/>
    <mergeCell ref="H34:L34"/>
    <mergeCell ref="H14:L14"/>
    <mergeCell ref="X7:X9"/>
    <mergeCell ref="W7:W9"/>
    <mergeCell ref="H36:L36"/>
    <mergeCell ref="V7:V9"/>
    <mergeCell ref="Q7:Q9"/>
    <mergeCell ref="H40:L40"/>
    <mergeCell ref="H38:L38"/>
    <mergeCell ref="H39:L39"/>
    <mergeCell ref="H17:L17"/>
    <mergeCell ref="H31:L31"/>
    <mergeCell ref="H33:L33"/>
  </mergeCells>
  <pageMargins left="0.17" right="0.15748031496063" top="0.26" bottom="0.17" header="0.21" footer="0.17"/>
  <pageSetup paperSize="9" scale="60" orientation="portrait" r:id="rId1"/>
  <headerFooter alignWithMargins="0"/>
  <rowBreaks count="2" manualBreakCount="2">
    <brk id="44" man="1"/>
    <brk id="1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21" sqref="J21"/>
    </sheetView>
  </sheetViews>
  <sheetFormatPr defaultRowHeight="12.75" x14ac:dyDescent="0.2"/>
  <sheetData/>
  <sheetProtection formatCells="0" formatColumns="0" formatRows="0" insertColumns="0" insertRows="0" insertHyperlinks="0" deleteColumns="0" deleteRows="0" sort="0" autoFilter="0" pivotTables="0"/>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sheetProtection formatCells="0" formatColumns="0" formatRows="0" insertColumns="0" insertRows="0" insertHyperlinks="0" deleteColumns="0" deleteRows="0" sort="0" autoFilter="0" pivotTables="0"/>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List1</vt:lpstr>
      <vt:lpstr>List2</vt:lpstr>
      <vt:lpstr>List3</vt:lpstr>
      <vt:lpstr>List1!Print_Area</vt:lpstr>
      <vt:lpstr>List1!Print_Titles</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2017-12-04T08:34:56Z</dcterms:modified>
  <cp:category/>
</cp:coreProperties>
</file>